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itiserver\General\Imp-Exp\97\آمار کلی واردات صادرات منتهی به بهمن97\"/>
    </mc:Choice>
  </mc:AlternateContent>
  <bookViews>
    <workbookView xWindow="0" yWindow="0" windowWidth="20400" windowHeight="834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2" i="1" l="1"/>
  <c r="G52" i="1"/>
  <c r="H52" i="1"/>
  <c r="G61924" i="1" l="1"/>
  <c r="H564" i="1"/>
  <c r="G564" i="1"/>
  <c r="F564" i="1"/>
  <c r="H533" i="1"/>
  <c r="G533" i="1"/>
  <c r="F533" i="1"/>
  <c r="H528" i="1"/>
  <c r="G528" i="1"/>
  <c r="F528" i="1"/>
  <c r="F507" i="1"/>
  <c r="H502" i="1"/>
  <c r="G502" i="1"/>
  <c r="F502" i="1"/>
  <c r="H467" i="1"/>
  <c r="G467" i="1"/>
  <c r="F467" i="1"/>
  <c r="H424" i="1"/>
  <c r="G424" i="1"/>
  <c r="F424" i="1"/>
  <c r="H417" i="1"/>
  <c r="G417" i="1"/>
  <c r="F417" i="1"/>
  <c r="H408" i="1"/>
  <c r="G408" i="1"/>
  <c r="F408" i="1"/>
  <c r="H404" i="1"/>
  <c r="G404" i="1"/>
  <c r="F404" i="1"/>
  <c r="H388" i="1"/>
  <c r="G388" i="1"/>
  <c r="F388" i="1"/>
  <c r="H328" i="1"/>
  <c r="G328" i="1"/>
  <c r="F328" i="1"/>
  <c r="H310" i="1"/>
  <c r="G310" i="1"/>
  <c r="F310" i="1"/>
  <c r="H297" i="1"/>
  <c r="G297" i="1"/>
  <c r="F297" i="1"/>
  <c r="H292" i="1"/>
  <c r="G292" i="1"/>
  <c r="F292" i="1"/>
  <c r="H284" i="1"/>
  <c r="G284" i="1"/>
  <c r="F284" i="1"/>
  <c r="H281" i="1"/>
  <c r="G281" i="1"/>
  <c r="F281" i="1"/>
  <c r="H274" i="1"/>
  <c r="G274" i="1"/>
  <c r="F274" i="1"/>
  <c r="H229" i="1"/>
  <c r="G229" i="1"/>
  <c r="F229" i="1"/>
  <c r="H226" i="1"/>
  <c r="G226" i="1"/>
  <c r="F226" i="1"/>
  <c r="H199" i="1"/>
  <c r="G199" i="1"/>
  <c r="F199" i="1"/>
  <c r="H194" i="1"/>
  <c r="G194" i="1"/>
  <c r="F194" i="1"/>
  <c r="H183" i="1"/>
  <c r="G183" i="1"/>
  <c r="F183" i="1"/>
  <c r="H165" i="1"/>
  <c r="G165" i="1"/>
  <c r="F165" i="1"/>
  <c r="I127" i="1"/>
  <c r="H125" i="1"/>
  <c r="G125" i="1"/>
  <c r="F125" i="1"/>
  <c r="H119" i="1"/>
  <c r="G119" i="1"/>
  <c r="F119" i="1"/>
  <c r="H94" i="1"/>
  <c r="G94" i="1"/>
  <c r="F94" i="1"/>
  <c r="H86" i="1"/>
  <c r="G86" i="1"/>
  <c r="F86" i="1"/>
  <c r="H81" i="1"/>
  <c r="G81" i="1"/>
  <c r="F81" i="1"/>
  <c r="H64" i="1"/>
  <c r="G64" i="1"/>
  <c r="F64" i="1"/>
  <c r="H60" i="1"/>
  <c r="G60" i="1"/>
  <c r="F60" i="1"/>
  <c r="H55" i="1"/>
  <c r="G55" i="1"/>
  <c r="F55" i="1"/>
  <c r="H48" i="1"/>
  <c r="G48" i="1"/>
  <c r="F48" i="1"/>
  <c r="G195" i="1" l="1"/>
  <c r="H529" i="1"/>
  <c r="H95" i="1"/>
  <c r="F195" i="1"/>
  <c r="F329" i="1"/>
  <c r="H329" i="1"/>
  <c r="G329" i="1"/>
  <c r="F529" i="1"/>
  <c r="G95" i="1"/>
  <c r="H195" i="1"/>
  <c r="F95" i="1"/>
  <c r="G529" i="1"/>
</calcChain>
</file>

<file path=xl/sharedStrings.xml><?xml version="1.0" encoding="utf-8"?>
<sst xmlns="http://schemas.openxmlformats.org/spreadsheetml/2006/main" count="1063" uniqueCount="1036">
  <si>
    <t>گروه</t>
  </si>
  <si>
    <t>کد</t>
  </si>
  <si>
    <t>تعرفه</t>
  </si>
  <si>
    <t>شرح تعرفه</t>
  </si>
  <si>
    <t>وزن(ک.گ)</t>
  </si>
  <si>
    <t xml:space="preserve">ارزش ریالی </t>
  </si>
  <si>
    <t xml:space="preserve">ارزش دلاری </t>
  </si>
  <si>
    <t>رنگ</t>
  </si>
  <si>
    <t>32041210</t>
  </si>
  <si>
    <t>32041290</t>
  </si>
  <si>
    <t>32041390</t>
  </si>
  <si>
    <t>32041790</t>
  </si>
  <si>
    <t>32041990</t>
  </si>
  <si>
    <t>32042090</t>
  </si>
  <si>
    <t>38091000</t>
  </si>
  <si>
    <t>الیاف</t>
  </si>
  <si>
    <t>ابریشم</t>
  </si>
  <si>
    <t>پشم</t>
  </si>
  <si>
    <t>مصنوعی</t>
  </si>
  <si>
    <t>دسته الياف از رشته هاي سنتيك غير مذكور</t>
  </si>
  <si>
    <t xml:space="preserve">الياف مصنوعي غير يكسره، حلاجي شده، شانهکزده يا به نحو ديگري براي نخکريسي عملکآورده شده باشند._x000D_
</t>
  </si>
  <si>
    <t>سایر</t>
  </si>
  <si>
    <t>شیشه</t>
  </si>
  <si>
    <t>نخ</t>
  </si>
  <si>
    <t>پشمی</t>
  </si>
  <si>
    <t>پنبه</t>
  </si>
  <si>
    <t>نباتی</t>
  </si>
  <si>
    <t>مصنوعی یکسره</t>
  </si>
  <si>
    <t>نخ دوخت ا زرشته هاي مصنوعي.</t>
  </si>
  <si>
    <t>تک رشته ها، 67دسي تكس يابيشتر ،نوارها واشکال همانند,ا زمواد نسجي مصنوعي باعرض ظاهري كمتراز5ميلي متر (مثلاً كاه مصنوعي)</t>
  </si>
  <si>
    <t>نخ ازرشته هاي مصنوعي (به غيرازنخ دوخت ودوز ),عرضه شده براي خرده فروشي .</t>
  </si>
  <si>
    <t>مصنوعی غیر یکسره</t>
  </si>
  <si>
    <t>نخ از الياف غيريکسره آکريليک يامدآکريليک, مخلوط باالياف غيرمذکوردرجاي ديگرغيرخرده فروشي غير از نخ دوخت</t>
  </si>
  <si>
    <t>ابریشمی</t>
  </si>
  <si>
    <t>پنبه ای</t>
  </si>
  <si>
    <t>ساير پارچه هاي تاروپودف از پنبه, رنگرزي شده, با حداقل 85%پنبه, هرمترمربع حدا قل 200گرم غير مذکور درجاي</t>
  </si>
  <si>
    <t>پارچه تاروپودباف ا زکتان, دا را ي کمترا ز85%کتان, چاپ شده, رنگرزي شده, رنگ شده</t>
  </si>
  <si>
    <t>سايرپارچه هاي تاروپودباف ا زنوا رياا شکال همانندا زنخ  رشته هاي سنتتيک غيرا زپلي پروپيلن</t>
  </si>
  <si>
    <t>ساير پارچه هاي تاروپودباف, رنگرزي شده, ا زنخ رشته يا نوارها يا اشكال همانند مصنوعي</t>
  </si>
  <si>
    <t>مخمل</t>
  </si>
  <si>
    <t>حوله ای</t>
  </si>
  <si>
    <t>تور</t>
  </si>
  <si>
    <t>ديوار كوبکهاي دستباف از نوع گوبلن،</t>
  </si>
  <si>
    <t>کم عرض</t>
  </si>
  <si>
    <t>فنی</t>
  </si>
  <si>
    <t>پارچه ا ستخوا ن  بندي  لاستيک چرخ  ا زپلي آميد 6آغشته  شده</t>
  </si>
  <si>
    <t>حلقوی</t>
  </si>
  <si>
    <t>پوششهاي ديوا ري ا ز موا د نسجي</t>
  </si>
  <si>
    <t>سايرپارچه  هاي  نسجي آغشته شده ا ندوده  يا پوشاننده به نحو ديگرغيرمذکوردر جاي ديگر؛ كرباسهاي نقاشي شده براي دكور تئاتر ، براي اتليه يا مصارف همانند</t>
  </si>
  <si>
    <t xml:space="preserve">فتيلهکهاي نسجي، تار و پودباف، گيسکباف يا كشکباف، براي چراغ، بخاري، فندك، شمع يا مصارف همانند؛ توري چراغ زنبوري و پارچهکهاي كشباف لولهکاي كه براي ساختن توري به كار ميکرود،کحتي آغشته_x000D_
</t>
  </si>
  <si>
    <t>تسمه نقاله ياتسمه ا نتقال نيروا زموا دنسجي پوشانده شده يا مطبق شده با مواد پلاستيكي يا مستحكم شده با فلز يا با مواد ديگر</t>
  </si>
  <si>
    <t>ساير محصولات واشياء نسجي، براي مصارف فني، مذكور در يادداشت فصل 7</t>
  </si>
  <si>
    <t>روتختي ورختخوا ب پوش (باستثناءکشباف ياقلاب باف ).</t>
  </si>
  <si>
    <t>ا شياءبرا ي مبلمان ا زسايرموا دنسجي(باستثناءکشباف ياقلاب باف ).</t>
  </si>
  <si>
    <t xml:space="preserve">لباس وساير اشياء مستعمل
</t>
  </si>
  <si>
    <t>بی بافت</t>
  </si>
  <si>
    <t>نمدا زپشم ياموي نرم (کرک )حيوا ن (باستثناءآغشته, ا ندوده ياپوشانده يامطبق شده ).</t>
  </si>
  <si>
    <t>پارچه هاي نبافته عيرا زرشته هاي سنتتيک يامصنوعي بوزن هرمترمربع بيش ا ز25گرم وحدا کثر70گرم</t>
  </si>
  <si>
    <t>فرش دستباف</t>
  </si>
  <si>
    <t>گبه از پشم يا از موي نرم (كرك) حيوان</t>
  </si>
  <si>
    <t xml:space="preserve">ساير كفپوش هابافته نشده ياپرزبافي نشده بجزآنهايي كه مساحت حداكثر 3%مترمربع وازنمد باشد </t>
  </si>
  <si>
    <t xml:space="preserve">ک ک ک ساير فرش ها وكف پوشها از مواد نسجي حتي اماده مصرف بجز جاجيم </t>
  </si>
  <si>
    <t>علاقبندی</t>
  </si>
  <si>
    <t>گلدوزي وقلابدوزي بدون زمينه نمايان به صورت توپ ، نوار يا داراي فرم مشخص</t>
  </si>
  <si>
    <t>پيرا هن, بلوز,بلوزشميزه, زنانه يادخترا نه, کشباف ياقلاب باف , ا زسايرموا دنسجي,غيرمذکوردرجاي ديگر</t>
  </si>
  <si>
    <t>شورت وزيرشلوا ري, مردا نه ياپسرا نه, کشباف ياقلاب باف , ا زسايرموا دنسجي,غيرمذکوردرجاي ديگر.</t>
  </si>
  <si>
    <t>رب دوشامبرلباس حوله اي حمام واشياء همانند مردا نه ياپسرا نه, کشباف ياقلاب باف, ا زسايرموا دنسجي.</t>
  </si>
  <si>
    <t>لباس ومتفرعات لباس نوزا دا ن, کشباف ياقلاب, ا زسايرموا دنسجي,غيرمذکوردرجاي ديگر</t>
  </si>
  <si>
    <t>بندشلوا ر,بندجورا ب وا شياءهمانند حتي كشباف وقلاب باف</t>
  </si>
  <si>
    <t>تاری پودی</t>
  </si>
  <si>
    <t>پالتوونيم پالتوومانتو,باراني ،ردا, شنل وشنل باشلق دا ر,زنانه يادخترا نه ا زا لياف سنتتيک يامصنوعي</t>
  </si>
  <si>
    <t>لباس به صورت دست از ساير مواد نسجي</t>
  </si>
  <si>
    <t>ژا کت وژا کت ورزشي,مردا نه ياپسرا نه, ا زسايرموا دنسجي,غيرمذکوردرجاي ديگر</t>
  </si>
  <si>
    <t>شلوار،شلوار سرهم داراي بند وپيش بند، نيم شلوار و شلوار خيلي كوتاه مردا نه ياپسرا نه ازسايرمواد نسجي، غيرمذکور</t>
  </si>
  <si>
    <t>دا من ودا من شلوا ري ا زسايرمواد نسجي غير مذکور در جاي ديگر گفته نشده باشد.</t>
  </si>
  <si>
    <t>پيرا هن, بلوز,بلوزشميزه, زنانه يادخترا نه ا زسايرموا دنسجي,که درجاي ديگرگفته نشده</t>
  </si>
  <si>
    <t>لباس هاي مردا نه ياپسرا نه, ا زسايرموا دنسجي,که درجاي ديگرگفته نشده</t>
  </si>
  <si>
    <t>ساير جورابهاي شلواري ازديگر مواد منسوج .</t>
  </si>
  <si>
    <t>دستکش ، دستكش انگشتي ونيم دستكش هاي کشباف ياقلاب باف آغشته, ا ندوده ياپوشانده باموا دپلاستيک ياکائوچو.</t>
  </si>
  <si>
    <t>دستکش, دستکش يک ا نگشتي ونيم دستکش, كشباف ياقلاب باف, ا زسايرموا دنسجي,غيرمذکوردرجاي</t>
  </si>
  <si>
    <t>پتو</t>
  </si>
  <si>
    <t>ماشین</t>
  </si>
  <si>
    <t xml:space="preserve">ماشينکهاي اكسترودينگ (Extruding)، كشش (Drawing)، تكسچرينگ (Texturing) يا برش مواد نسجي سنتتيك يا مصنوعي._x000D_
</t>
  </si>
  <si>
    <t>گرانول مستربچ (Master Batch)</t>
  </si>
  <si>
    <t>سايرفرآورده ها ورنگ كننده ها غيرمذكور</t>
  </si>
  <si>
    <t>نخ يک لا,باحدا قل 85%ا لياف غيريکسره ا زنايلون ياسايرپلي آميدها,آماده نشده برا ي خرده فروشي غير از نخ دوخت</t>
  </si>
  <si>
    <t>ساده باف</t>
  </si>
  <si>
    <t>ساير پارچه هاي تاروپودباف از پنبه، ا زنخهاي رنگارنگ،غيرمذکوردرجاي ديگرباکمتراز85%پنبه، كه عمدتاً... بوزن مترمربع حداكثر 200 گرم</t>
  </si>
  <si>
    <t>شستنيهاي رختخوا ب, چاپ شده, ا زپنبه (باستثناءکشباف ياقلاب باف ).</t>
  </si>
  <si>
    <t>ژا کت, ژا کت ورزشي زنانه يادخترا نه, کشباف ياقلاب باف , ا زسايرموا دنسجي,غيرمذکوردرجاي ديگر</t>
  </si>
  <si>
    <t>از پنبه</t>
  </si>
  <si>
    <t>پيرا هن يقه اسکي,پولوور,كارديگان ، جليقه ها وهمانند، کشباف، از الياف سنتتيک يامصنوعي</t>
  </si>
  <si>
    <t>لباس به صورت دست زنانه يا دخترانه بجز البسه محلي از ساير مواد نسجي</t>
  </si>
  <si>
    <t>پيرا هن مردا نه ياپسرا نه ا زا لياف سنتتيک يامصنوعي.</t>
  </si>
  <si>
    <t>لباس ومتفرعات لباس نوزا دا ن, ا زا لياف سنتتيک</t>
  </si>
  <si>
    <t>جورا ب زنانه وپاپوش, کشباف ياقلاب باف, ا زا لياف سنتتيک, غيرمذکوردرجاي ديگر</t>
  </si>
  <si>
    <t>شال, ا شارپ, دستمال گردن, کاشکول, چادروروسري, مقنعه وتورصورت وهمانندا زپشم ياکرک</t>
  </si>
  <si>
    <t>ماشين هاي دولاکردن ياتابيدن نخ نسجي</t>
  </si>
  <si>
    <t>کنف وسايرا لياف نسجي از پوسته ساقه نباتات  خام ياخيسانده بجزا لياف  کهنه کنف به استثناي كتان ، شاهدانه ورامي</t>
  </si>
  <si>
    <t>ساير پيگمان ها وفرآورده ها براساس تركيبات كروم بجز گرانول مستربچ</t>
  </si>
  <si>
    <t>ساير پيگمان ها و فرآورده ها بر اساس دي اكسيد تيتان از لحاظ وزني حاوي 80% يا بيشتر اكسيد تيتانيوم غير از گرانول مستربچ</t>
  </si>
  <si>
    <t>ساير مواد رنگ كننده بر اساس دي اكسيد تيتان جز گرانول مستربچ</t>
  </si>
  <si>
    <t>گرانول مستربچ</t>
  </si>
  <si>
    <t>لاجورد و فرآوردهکهاي آن</t>
  </si>
  <si>
    <t>ليتو پون و ساير پيگمآن ها و فرآورده هاي آن</t>
  </si>
  <si>
    <t>محصولات غيرآلي از نوعي كه به عنوان نورتاب به كار ميکروند._x000D_</t>
  </si>
  <si>
    <t>رنگ رويه و آستري ا تومبيل بر اساس پليمرهاي اكريليك يا وينيل</t>
  </si>
  <si>
    <t>رنگ آستري آنافروز ED الکترودي پوزيشن (Deposition -Electro) بر اساس پليمرهاي اكريليك ياوينيل</t>
  </si>
  <si>
    <t>رنگ ها و پوشش ساختماني بر اساس پليمرهاي اكريليك يا وينيل</t>
  </si>
  <si>
    <t>رنگ ها و پوششهاي صنعتي بر اساس پليمرهاي اكريليك يا وينيل</t>
  </si>
  <si>
    <t>لاکهاو ورني ها و لعابها بر اساس پليمرهاي اكريليك يا وينيل</t>
  </si>
  <si>
    <t>سايررنگ ها بر اساس پليمرهاي ا کريليک يا وينيل غير مذکور</t>
  </si>
  <si>
    <t>رنگ رويه و ا ستري ا تومبيل بر اساس ساير پليمرهاي سنتتيك يا طبيعي تغييريافته از لحاظ شيميايي، ديسپرسه يا حل شده درمحيط آبي</t>
  </si>
  <si>
    <t>پوششهاي تفلوني بر اساس ساير پليمرهاي سنتتيك يا طبيعي تغييريافته ازلحاظ شيميايي، ديسپرسه ياحل شده درمحيط آبي</t>
  </si>
  <si>
    <t>لاکها و ورني ها و لعابها بر اساس ساير پليمرهاي سنتتيك ياطبيعي تغييريافته ازلحاظ شيميايي، ديسپرسه ياحل شده درمحيط آبي</t>
  </si>
  <si>
    <t>ساير رنگ ها و ورني هابر اساس پليمرهاي سنتتيک يا پليمرهاي طبيعي تغييريافته ديسپرسه يامحلول درمحيط آبي....غير مذکور</t>
  </si>
  <si>
    <t>مواد تکميل، حاملين رنگ بعنوا ن تسريع کننده درعمل رنگرزي در نساجي و همانند غير از مواد نشاسته اي</t>
  </si>
  <si>
    <t>مواد تکميل وحاملين رنگ بعنوا ن تسريع کننده درعمل رنگرزي از نوع مورد مصرف درصنعت کاغذ سازي غير از مواد نشاسته اي</t>
  </si>
  <si>
    <t>مواد تکميل و حاملين رنگ بعنوا ن تسريع کننده درعمل رنگرزي از نوع مورد مصرف در چرم سازي غير از مواد نشاسته اي</t>
  </si>
  <si>
    <t>مواد براي آهارزدن يا تکميل کردن، حاملين رنگ بر اساس مواد نشاسته اي</t>
  </si>
  <si>
    <t>خمير پيگمنت چاپ پارچه</t>
  </si>
  <si>
    <t>رنگکهاي نساجي كاتيونيك</t>
  </si>
  <si>
    <t>ساير فرآورده ها از مواد رنگي خمي بجز گرانول مستربچ</t>
  </si>
  <si>
    <t>ساير محصولات آلي سنتيك از انواع كه به عنوان عوامل درخشان كننده فلورسنت استعمال مي شوند بجز گرانول مستربچ</t>
  </si>
  <si>
    <t>ساير مواد رنگ كننده الي سنتيك غير مذكور</t>
  </si>
  <si>
    <t>ساير مواد رنگي ديسپرسه وفرآورده ها بجز گرانول مستربچ</t>
  </si>
  <si>
    <t>ساير مواد رنگي راكتيف و فراورده هاي ان بجز گرانول مستربچ</t>
  </si>
  <si>
    <t>ساير مواد رنگي مستقيم و فرآورده هاي بر اساس اين مواد غير از گرانول مستربچ</t>
  </si>
  <si>
    <t>ساير موادرنگي قليايي وفرآورده ها بر اساس ا ين مواد بجز رنگ هاي نساجي کاتيونيک</t>
  </si>
  <si>
    <t>سايررنگ کننده هاي پيگماني وفرآورده هابرا ساس ا ين موا دبه غيرا زخميرپيگمنت چاپ پارچه</t>
  </si>
  <si>
    <t>سايرموا درنگ  کننده آلي سنتيک  ومخلوطهايي ا ز چندين  موا درنگ  کننده مشمول شماره 320411لغايت 320419غير مذكور درجاي ديگر</t>
  </si>
  <si>
    <t>گرانول مستربچ (Master Bach)</t>
  </si>
  <si>
    <t>موا درنگي ا سيدي حتي متاليزه وفرآورده هابراساس اين مواد ،فرآورده هاي موادرنگي دندانه ،غير مذكور درجاي ديگر</t>
  </si>
  <si>
    <t>مواد رنگي دندانه (Mordant)_x000D_</t>
  </si>
  <si>
    <t>پيله کرم ا بريشم مناسب براي بازکردن.</t>
  </si>
  <si>
    <t>ا بريشم خام (نتابيده)</t>
  </si>
  <si>
    <t>پشم چيده شده چربي زدا ئي شده، کربونيزه نشده، حلاجي نشده و شانه نزده.</t>
  </si>
  <si>
    <t>ـ پشم حلاجي‌شده</t>
  </si>
  <si>
    <t>پشم شانه زده بصورت توده.</t>
  </si>
  <si>
    <t>فتيله پشم (TOPS) و پشم شانه زده (به استثناي بصورت توده)</t>
  </si>
  <si>
    <t>ـ آخال و ضايعات كتان</t>
  </si>
  <si>
    <t>ـ سایر/كنف و ساير الياف نسجي از پوستة ساقة نباتات (باستثناي كتان، شاهدانه و رامي)، خام يا عمل آمده ولي ريسيده نشده؛ آخال و ضايعات اين الياف‌ها (از جمله آخال نخ و الياف پس مانده آن Garnetted Stock).</t>
  </si>
  <si>
    <t>نارگيل،آباكا، الياف نساجي گياهي، خام يا فرآوري شده ولي ريسيده نشده، كنف هندي، پاره الياف كوتاه از كتان، وضايعات از اين الياف</t>
  </si>
  <si>
    <t>دسته ا لياف ا زرشته هاي سنتتيک، از پلي استرها.</t>
  </si>
  <si>
    <t>دسته ا لياف ا زرشته هاي سنتتيک، ا زآکريليک يا مدآکريليک.</t>
  </si>
  <si>
    <t>ـ ـ از استات سلولز</t>
  </si>
  <si>
    <t>ـ ـ سایر</t>
  </si>
  <si>
    <t>سايرالياف سنتتيك غيريكسره ازنايلون ياديگر پلي آميدها، حلاجي نشده، شانه نزده يابراي نخ ريسي عمل آوري نشده</t>
  </si>
  <si>
    <t>ا لياف سنتتيک غير يکسره، ا زپلي استر، حلاجي نشده،شانه نزده يابراي نخ ريسي عمل اوري نشده</t>
  </si>
  <si>
    <t>ا لياف سنتتيک غيريکسره، ا زآکريليک يامد آکريليک، حلاجي نشده،شانه نزده يا براي نخ ريسي عمل اوري نشده</t>
  </si>
  <si>
    <t>ا لياف سنتتيک غيريکسره، ا زپلي پروپيلن، حلاجي نشده، شانه نزده يا براي نخ ريسي عمل آوري نشده</t>
  </si>
  <si>
    <t>ا لياف سنتتيک غيريکسره، که در جاي ديگرگفته نشده، حلاجي نشده، شانه نزده يابراي نخ ريسي عمل اوري نشده</t>
  </si>
  <si>
    <t>ا لياف مصنوعي غيريکسره، از ويسکوزريون، حلاجي نشده، شانه نزده يابراي نخ ريسي عمل اوري نشده</t>
  </si>
  <si>
    <t>ا لياف مصنوعي غيريکسره، (غير ازريون ويسکوز)، حلاجي نشده، شانه نزده يابراي نخ ريسي عمل اوري نشده</t>
  </si>
  <si>
    <t>ا لياف سنتتيک غيريکسره, ا زنايلون ياسايرپلي آميدها,حلاجي شده,شانه زده يابراي نخ ريسي عمل اوري شده</t>
  </si>
  <si>
    <t>ا لياف سنتتيک غيريکسره, ا زپلي استر,حلاجي شده, شانه زده يابراي نخ ريسي عمل اوري شده</t>
  </si>
  <si>
    <t>ا لياف سنتتيک غير يکسره، ا زآکريليک يا مدآکريليک، حلاجي شده، شانه زده يابراي نخ ريسي عمل اوري شده</t>
  </si>
  <si>
    <t>پوشاك، متفرعات پوشاك، پاي پوش (Footwear) و پوشش سر (Headgear) ساخته شده از مخلوط ها بر اساس پنبه نسوز يابر اساس پنبه نسوز غير از پنبه نسوز كروسيدوليت</t>
  </si>
  <si>
    <t>كاغذ، مقوا (Millboard) و نمد (Felt) _x000B_(Sheets or rolls) ساخته شده از مخلوطها براساس پنبه نسوز يابراساس پنبه نسوز غيرازپنبه نسوز كروسيدوليت</t>
  </si>
  <si>
    <t>مفصل بندي (Jointing) الياف پنبه نسوز فشرده (Compressed)، در اشكال ورق يا رول (Seets or rolls) ساخته شده از مخلوط ها بر اساس پنبه نسوز يابر اساس پنبه نسوز غير ازپنبه نسوز كروسيدوليت</t>
  </si>
  <si>
    <t>ساير الياف پنبه نسوز كار شده غير از كروسيدوليت، مخلوط ها بر اساس پنبه نسوز غير از پنبه نسوز كروسيدوليت وكربنات منيزيم و اشياء ساخته شده ازآن ها که در جاي ديگر گفته نشده ا ست</t>
  </si>
  <si>
    <t>رشته هاي بريده شده (CHOPPED STRANDS) که درا زا ي ا ن ا ز 50 ميليمتر بيشتر نباشد ازالياف شيشه اي</t>
  </si>
  <si>
    <t>خامه (Roving) ازالياف شيشه اي</t>
  </si>
  <si>
    <t>الياف شيشه به صورت رشته اي (تار)</t>
  </si>
  <si>
    <t>الياف شيشه، به صورت الياف staple</t>
  </si>
  <si>
    <t>پشم شيشه</t>
  </si>
  <si>
    <t>ا لياف بافته نشده بصورت حجمي يا فلاکس</t>
  </si>
  <si>
    <t>سايرا لياف بافته شده ا زا لياف شيشه غير مذکور در جاي ديگر</t>
  </si>
  <si>
    <t>نخ ا بريشم مورد مصرف در توليد انواع نخهاي جراحي</t>
  </si>
  <si>
    <t>نخ  ا ز پشم  شانه  زده,آماده  نشده  برا ي  خرده  فروشي, دا را ي  85 درصد يا بيشتر پشم.</t>
  </si>
  <si>
    <t>نخ ا ز پنبه براي دوخت، باحدا قل 85% پنبه، آماده نشده براي خرده فروشي.</t>
  </si>
  <si>
    <t>نخ ا زپنبه براي دوخت، آماده شده براي خرده فروشي.</t>
  </si>
  <si>
    <t>ـ ـ که اندازه آن حداقل 29/714 دسی تکس باشد (نمره آن در سیستم متریک از 14 تجاوز نکند)/نخ از پنبه (غير از نخ دوخت)، داراي حداقل 85 درصد وزني پنبه، آماده براي خرده‌فروشي.</t>
  </si>
  <si>
    <t>نخ يك لا، از الياف شانه نزده، كه اندازه آن كمتر از 29/714 دسي تكس بوده ليكن كمتر از 56/232 دسي تكس نباشد (نمره آن در سيستم متريك بيش از 14 بوده ولي از 43 بيشتر نباشد)</t>
  </si>
  <si>
    <t>نخ يك لا، از الياف شانه نزده، كه اندازه آن كمتر از 56/232 دسي تكس بوده ولي از 31/192 دسي تكس كمتر نباشد (نمره آن در سيستم متريك بيش از 43 بوده ولي از 52 بيشتر نباشد)_x000D_</t>
  </si>
  <si>
    <t>نخ يك لا ، از الياف شانه نزده ، كه اندازه آن كمتر از 31/192 دسيکتكس بوده ولي از 125 دسي تكس كمتر نباشد (نمره آن درسيستم متريك بيش از 52 بوده ولي از 80 بيشتر نباشد)</t>
  </si>
  <si>
    <t>نخ يك لا، از الياف شانه زده، كه اندازه آن كمتر از 29/714 دسي تكس بوده ولي كمتر از 56/232 دسي تكس نباشد (نمره آن در سيستم متريك بيش از 14 بوده ولي از 43 بيشتر نباشد)</t>
  </si>
  <si>
    <t>نخ يك لا، از الياف شانه زده، كه اندازه آن كمتر از 56/232 دسي تكس بوده ولي از 31/192 دسي تكس كمتر نباشد (نمره آن در سيستم متريك بيش از 43 بوده ولي از 52 بيشتر نباشد)_x000D_</t>
  </si>
  <si>
    <t>نخ يك لا، از الياف شانه زده، كه اندازه آن كمتر از 31/192 دسي تكس بوده ولي كمتر از 125 دسي تكس نباشد (نمره آن در سيستم متريك بيش از 52 بوده ولي از 80 بيشتر نباشد)</t>
  </si>
  <si>
    <t>ـ ـ که اندازه آن کمتر از 33/83 دسی تکس باشد (نمره آن در سیستم متریک بیش از 120 باشد)/نخ از پنبه (غير از نخ دوخت)، داراي حداقل 85 درصد وزني پنبه، آماده براي خرده‌فروشي.</t>
  </si>
  <si>
    <t>نخ چند لا (تابيده) يا كابله، از الياف شانه نزده، كه اندازه هر نخ يك لاي آن كمتر از 29/714 دسي تكس بوده ولي از 56/232 دسي تكس كمتر نباشد (نمره هر نخ يك لاي آن در سيستم متريك بيش از 14 بوده ولي از 43 بيشتر نباشد) _x000D_</t>
  </si>
  <si>
    <t>ـ ـ كه اندازه هر نخ يك لاي آن 29/714 دسي‌تكس يا بيشتر باشد (نمره هر نخ يك لاي آن در سيستم متريك از 14 بيشتر نباشد).</t>
  </si>
  <si>
    <t>نخ چند لا (تابيده) يا كابله، از الياف شانه زده، كه اندازه هر نخ يك لاي آن كمتر از 29/714 دسي تكس بوده ولي از 56/232 دسي تكس كمتر نباشد (نمره هر نخ يك لاي آن در سيستم متريك بيش از 14 بوده ولي از 43 بيشتر نباشد)_x000D_</t>
  </si>
  <si>
    <t>ـ ـ که اندازه آن کمتر از 29/714 دسی‌تکس بوده ولی کمتر از 56/232 دسی‌تکس نباشد (نمره آن در سیستم متریک بیش از 14 بوده ولی از 43 بیشتر نباشد)/نخ از پنبه (غير از نخ دوخت)، داراي كمتر از 85 درصد وزني پنبه، آماده نشده براي خرده‌فروشي.</t>
  </si>
  <si>
    <t>نخ يك لا، از الياف شانه نزده، كه اندازه آن كمتر از 56/232 دسي تكس بوده ولي كمتر از 31/192 دسي تكس نباشد (نمره آن در سيستم متريك بيش از 43 بوده ولي از 52 بيشتر نباشد)_x000D_</t>
  </si>
  <si>
    <t>نخ يك لا ، از الياف شانه نزده ، كه اندازه آن كمتر از 31/192 دسيکتكس بوده ولي كمتر از 125 دسيکتكس نباشد (نمره آن در سيستم متريك بيش از 52 بوده ولي از 80 بيشتر نباشد)</t>
  </si>
  <si>
    <t>نخ يك لا، از الياف شانه زده، كه اندازه آن حداقل 29/714 دسي تكس باشد (نمره آن در سيستم متريك از 14 بيشتر نباشد)</t>
  </si>
  <si>
    <t>نخ چند لا (تابيده) يا كابله، از الياف شانه زده ، كه اندازه هر نخ يك لاي آن كمتر از 29/714 دسيکتكس بوده ولي كمتر از 56/232 دسيکتكس نباشد (نمره هر نخ يك لاي آن در سيستم متريك بيش از 14 بوده ولي از 43 بيشتر نباشد)</t>
  </si>
  <si>
    <t>ک نخ چند لا (تابيده) يا كابله، از الياف شانه زده ، كه اندازه هر نخ يك لاي آن كمتر از 56/232 دسيکتكس بوده ولي كمتر از 31/192 دسيکتكس نباشد(نمره هر نخ يك لاي آن در سيستم متريك بيش از 43 بوده ولي از 52 بيشتر نباشد)</t>
  </si>
  <si>
    <t>نخ کتان چندلا(تابيده )ياکابله</t>
  </si>
  <si>
    <t>نخ ا زکنف يا ازسايرالياف نسجي پوسته ساقه نباتات شماره 5303 يک لا.</t>
  </si>
  <si>
    <t>نخ ا زکنف ياا زسايرا لياف نسجي پوسته ساقه نباتات شماره 5303 چندلا(تابيده) ياکابله.</t>
  </si>
  <si>
    <t>نخ ا زسايرالياف نسجي نباتي؛ که در جاي ديگري گفته نشده نخ كاغذي</t>
  </si>
  <si>
    <t>نخ دوخت ازرشته هاي سنتتيک.</t>
  </si>
  <si>
    <t>نخ از آراميدها (غير ازنخ دوخت) آماده نشده براي خرده فروشي همچينين تك رشته كمتر از 67 دسي تكس، با استحكام بالا</t>
  </si>
  <si>
    <t>نخ پلي آميد 6 با دسي تكس 900 الي 2400 و با مقاومت 5/73 الي 4/90_x000D_</t>
  </si>
  <si>
    <t>نخ پلي آميد 6/6 با دسي تكس 900 الي 2400 و با مقاومت 5/73 الي 4/90_x000D_</t>
  </si>
  <si>
    <t>ساير نخ با استحکام بالا (Hightenacity) از ساير پلي آميدها آماده نشده براي خرده فروشي غير از نخ دوخت کمتر از 67 دسي تکس</t>
  </si>
  <si>
    <t>نخ بسيار مقاوم از پلي استرها_x000D_</t>
  </si>
  <si>
    <t>نخ تکستوره، ازنايلون يا ساير پلي آميدها، باا ندا زه هرنخ يک لاي آن حدا کثر50 تکس غير خرده فروشي</t>
  </si>
  <si>
    <t>نخ تکستوره، ا زنايلون ياساير پلي آميدها، باا ندا زه هرنخ يک لاي آن بيش از50 تکس غير خرده فروشي</t>
  </si>
  <si>
    <t>نخ تکستوره از پلي استرها، آماده نشده براي خرده فروشي غير از نخ دوخت همچنين تك رشته از پلي استر كمتر از 67 دسي تكس</t>
  </si>
  <si>
    <t>نخ تكستوره ازپلي پروپيلن آماده نشده براي خرده فروشي غير از نخ دوخت همچينين تك رشته از پلي پروپيلن كمتر از 67 دسي تكس</t>
  </si>
  <si>
    <t>نخ يک لا الاستومريك (Elastomeric)، بدون تاب يا با تابي كه از 50 دور در متر بيشتر نباشد، آماده نشده براي خرده فروشي همچنين تك رشته هاي كمتر از 67 دسي تكس</t>
  </si>
  <si>
    <t>نخ هاي يک لا ازنايلون ياساير پلي آميدها غير از نخ دوخت، آماده نشده براي خرده فروشي، بدون تاب يا با تابي كه از 50 دور درمتر بيشتر نباشد همچنين تك رشته هاي كمتر از 67 دسي تكس</t>
  </si>
  <si>
    <t>نخ هاي يک لا از پلي استرها، با الياف حدودا جهت دارشده غير ازنخ دوخت، آماده نشده براي خرده فروشي، بدون تاب يا با تابي كه از50 دوردرمتر بيشتر نباشد همچنين تك رشته هاي كمتر از 67 دسي تكس</t>
  </si>
  <si>
    <t>ساير نخ هااز پلي استرها يك لا باحداكثر 50 دور در متر، غير ازنخ دوخت، آماده نشده براي خرده فروشي همچنين تك رشته هاي كمتر از 67 دسي تكس</t>
  </si>
  <si>
    <t>ساير نخ هاازپلي پروپيلن يك لا بدون تاب ياباتابي كه از 50دوردرمتر بيشتر نمي باشد، غير ازنخ دوخت، آماده نشده براي خرده فروشي همچنين تك رشته هاي كمتر از 67 دسي تكس</t>
  </si>
  <si>
    <t>نخ ها، يک لا، بدون تاب يا با تابي کمتراز50 دوردرمترغير ازنخ دوخت از ساير مواد سنتتيک همچنين تك رشته هاي كمتر از 67 دسي تكس_x000D_</t>
  </si>
  <si>
    <t>نخ يک لا از نايلون يا ساير پلي آميدها، بابيش از50 دور در متر، غير ازنخ دوخت آماده نشده براي خرده فروشي و همچنين تك رشته هاي كمتر از 67 دسي تكس</t>
  </si>
  <si>
    <t>نخ يک لا ازپلي استرها، بابيش از50 دور درمتر، آماده نشده براي خرده فروشي غير از نخ دوخت و همچنين تك رشته هاي كمتر از 67 دسي تكس</t>
  </si>
  <si>
    <t>ساير نخ ها، يك لا با تابي كه از 50 دور در متر بيشتر نباشدغير مذكور</t>
  </si>
  <si>
    <t>نخ از نايلون يا ساير پلي آميدها،چندلا يا کابله، آماده نشده براي خرده فروشي غير از نخ دوخت و همچنين تك رشته هاي كمتر از 67 دسي تكس</t>
  </si>
  <si>
    <t>نخ از پلي استرها، چند لا يا کابله آماده نشده براي خرده فروشي غير از نخ دوخت و همچنين تك رشته هاي كمتر از 67 دسي تكس</t>
  </si>
  <si>
    <t>نخ ها غير مذكور، چند لا يا کابله آماده نشده براي خرده فروشي غير از نخ دوخت و همچنين تك رشته هاي كمتر از 67 دسي تكس</t>
  </si>
  <si>
    <t>نخ بسيار مقاوم از ريون ويسکوز، آماده نشده براي خرده فروشي غير از نخ دوخت و همچنين تك رشته هاي كمتر از 67 دسي تكس</t>
  </si>
  <si>
    <t>نخ يک لا از ريون ويسکوز، باتاب 120 دور يا کمتر در متر، آماده نشده براي خرده فروشي غير از نخ دوخت و همچنين تك رشته هاي كمتر از 67 دسي تكس</t>
  </si>
  <si>
    <t>ـ ـ از ريون ويسكوز، (با تابي) كه از 120 دور در متر بيشتر باشد.</t>
  </si>
  <si>
    <t>ـ ـ از استات سلولز/نخ از رشته‌هاي مصنوعي (غير از نخ دوخت)، آماده نشده براي خرده‌فروشي، همچنين تك رشته‌هاي مصنوعي كه كمتر از 67 دسي‌تكس باشد.</t>
  </si>
  <si>
    <t>نخ يک لاي مصنوعي,که درجاي ديگرگفته نشده, آماده نشده برا ي خرده فروشي غير از نخ دوخت وهمچنين تك رشته هاي كمتر از 67  دسي تكس</t>
  </si>
  <si>
    <t>نخ ا ز ريون ويسکوزچندلا يا کابله، آماده نشده براي خرده فروشي غير از نخ دوخت و همچنين تك رشته هاي كمتر از 67 دسي تكس</t>
  </si>
  <si>
    <t>ساير نخ مصنوعي چند لا يا کابله، که در جاي ديگرگفته نشده، آماده نشده براي خرده فروشي غير از نخ دوخت و همچنين تك رشته هاي كمتر از 67 دسي تكس</t>
  </si>
  <si>
    <t>تک رشته الا ستو مريك سينتتيک 67 دسي تکس يا بيشتر كه بزرگترين بعد مقطع عرضي آن از يك ميليمتر بيشتر نباشد غير از نخ دوخت و همچنين تك رشته هاي كمتر از 67 دسي تكس</t>
  </si>
  <si>
    <t>ساير تک رشته ها از پلي پروپيلن 67 دسي تكس يا بيشتر كه بزرگترين بعد مقطع عرضي آن ازيك ميليمتر بيشتر نباشدغير از نخ دوخت و همچنين تك رشته هاي كمتر از 67 دسي تكس</t>
  </si>
  <si>
    <t>ساير تک رشته ها ازپلي اوراتان، پلي سولفان، پلي اترسولفان، 67 دسي تكس يا بيشتر كه بزرگترين بعد مقطع عرضي آن ازيك ميليمتر بيشتر نباشد</t>
  </si>
  <si>
    <t>ساير تک رشته هاي سنتتيک از ساير مواد سنتتيک 67 دسي تکس يا بيشتر غير مذکور در جاي ديگر</t>
  </si>
  <si>
    <t>نوار براي توليد چمن مصنوعي از مواد نسجي سنتيك كه عرض ظاهري آن ها از 5 ميليمتر بيشتر نباشد</t>
  </si>
  <si>
    <t>سايرتك رشته هاي سنتتيك 67 دسي تكس يا بيشتر باستثناي نوار براي توليد چمن مصنوعي با عرض كمتر از 5 ميلي متر غير مذكور</t>
  </si>
  <si>
    <t>نخ دوخت ازا لياف سنتتيک غيريکسره براي خرده فروشي</t>
  </si>
  <si>
    <t>نخ دوخت ازا لياف مصنوعي غيريکسره براي خرده فروشي</t>
  </si>
  <si>
    <t>نخ يک لا، داراي 85% يا بيشترا لياف غيريکسره، از پلي ا ستر، آماده نشده براي خرده فروشي غير از نخ دوخت</t>
  </si>
  <si>
    <t>نخ چندلا يا کابله، داراي 85% يا بيشترالياف غيريکسره، پلي استر، آماده نشده براي خرده فروشي غير از نخ دوخت</t>
  </si>
  <si>
    <t>نخ چندلا يا کابله، باحدا قل 85%ا لياف غيريکسره ا لياف آکريليک يا مدآکريليک، آماده نشده براي خرده فروشي غير از نخ دوخت</t>
  </si>
  <si>
    <t>ساير نخ هاي چندلاياکابله, باحدا قل 85%ا لياف غيريکسره سنتتيک, غيرمذکوردرجاي ديگرغيرخرده فروشي غير از نخ دوخت</t>
  </si>
  <si>
    <t>ساير نخها از الياف غيريکسره پلي استر، مخلوط باا لياف غيريکسره مصنوعي، غير خرده فروشي غير از نخ دوخت</t>
  </si>
  <si>
    <t>ساير نخها از الياف غيريکسره پلي استر، مخلوط با پنبه، آماده نشده براي خرده فروشي غير از نخ دوخت</t>
  </si>
  <si>
    <t>ساير نخها از الياف غيريکسره پلي استرمخلوط با الياف، غير مذکور در جاي ديگر، آماده نشده براي خرده فروشي غير از نخ دوخت</t>
  </si>
  <si>
    <t>ساير نخها از الياف غيريکسره سنتتيک, غير مذکور در جاي ديگر,مخلوطباپنبه, غيرخرده فروشي غير از نخ دوخت</t>
  </si>
  <si>
    <t>نخ يک لا،داراي 85% يابيشترا لياف غيريکسره مصنوعي، آماده نشده براي خرده فروشي غير از نخ دوخت</t>
  </si>
  <si>
    <t>نخ چندلاياکابله, باحدا قل 85%ا لياف غيريکسره مصنوعي,آماده نشده برا ي خرده فروشي غير از نخ دوخت</t>
  </si>
  <si>
    <t>ساير نخها از الياف غيريکسره مصنوعي، غير مذکور در جاي ديگر، آماده نشده براي خرده فروشي غير از نخ دوخت</t>
  </si>
  <si>
    <t>نخ، داراي 85% وزني يا بيشترا لياف غيريکسره سنتتيک آماده شده براي خرده فروشي غير از نخ دوخت</t>
  </si>
  <si>
    <t>ـ از الياف سنتتيك غير يكسره، كه كمتر از 85 درصد وزن آن از اين الياف باشد</t>
  </si>
  <si>
    <t>نخ وطناب پلاستيكي، پوشانده شده با منسوج.</t>
  </si>
  <si>
    <t>ساير نخ نسجي ونوا رها، واشكال همانند آغشته ياا ندوده با كائوچو يا موادپلاستيكي</t>
  </si>
  <si>
    <t>نخ گيپه، نوا رگيپه، نخ شنيل، نخ گردباف (حلقه دا ر) موسوم به loop" Wale "Yarn غير از نخ هاي گيپه از موي يال ودم</t>
  </si>
  <si>
    <t>ريسمان، طناب و کابل، ازسيزا ل، يا، ازگونه آگاو به غير از آن هايي كه براي بستن يا عدلبندي استفاده مي شود</t>
  </si>
  <si>
    <t>طناب و کابل ازپلي اتيلن ياازپلي پروپيلن حتي آغشته ياغلاف شده با كائوچو يامواد پلاستيكي كه در جاي ديگر گفته نشده باشد.</t>
  </si>
  <si>
    <t>نخ  موردمصرف  درتوليدتسمه  پروا نه  هاي  لاستيکي از ساير الياف سنتيك</t>
  </si>
  <si>
    <t>ريسمآن ها.طنابها.کابلها ازسايرالياف سينتتيک كه در جاي ديگر گفته نشده باشد.</t>
  </si>
  <si>
    <t>ريسمان،طناب و كابل كه در جاي ديگر گفته نشده</t>
  </si>
  <si>
    <t>اشياءاز نخ، نوا ر،يااشكال همانند، ريسمان، طناب ياکابل، که در جاي ديگرگفته نشده.</t>
  </si>
  <si>
    <t>پارچه هاي تاروپودباف باحدا قل 85%وزني پشم يا از موي نرم(کرک )حيوا ن حلاجي شده, هرمترمربع بيشترا ز300گرم</t>
  </si>
  <si>
    <t>ساير پارچه هاي تاروپود باف ازپشم حلاجي شده يا موي نرم (کرک) حيوا ن حلاجي شده غير مذکور در جاي ديگر</t>
  </si>
  <si>
    <t>پارچه تاروپودباف؛ باحدا قل 85% پشم شانه زده ياموي نرم (کرک) حيوا ن شانه زده به وزن هرمترمربع حدا کثر200 گرم</t>
  </si>
  <si>
    <t>پارچه هاي تار وپود باف پنبه اي ساده باف, سفيد نشده, داراي 85 درصد يابيشترپنبه, بوزن  هرمترمربع  100گرم ياکمتر</t>
  </si>
  <si>
    <t>پارچه هاي تار وپود باف پنبه اي سه نخ ياچهارنخ جناغي باف، مورب باف سفيد نشده،باحداقل 85 %پنبه،بوزن هرمترمربع کمتر از100گرم</t>
  </si>
  <si>
    <t>پارچه هاي تار وپود باف پنبه اي ساده باف , رنگرزي شده, دا را ي 85درصديابيشترپنبه, بوزن هرمترمربع بين 100تا200گرم.</t>
  </si>
  <si>
    <t>ـ ـ سه نخ یا چهار نخ جناغی باف، همچنین جناغی مورب باف/پارچه‌هاي تار و پود باف از پنبه، كه داراي حداقل 85 درصد وزني پنبه بوده، و وزن هر متر مربع آنها از 200 گرم بيشتر نباشد.</t>
  </si>
  <si>
    <t>پارچه تاروپودباف ا زپنبه, رنگرزي  شده, غيرمذکوردرجاي ديگربا85%يابيشترپنبه به وزن هرمتر كمتراز200گرم</t>
  </si>
  <si>
    <t>پارچه هاي تار و پودباف، ا ز پنبه، ا زنخهاي رنگارنگ، غير مذکور در جاي ديگرباحدا قل 85% پنبه به وزن هرمتر كمتر از200 گرم</t>
  </si>
  <si>
    <t>پارچه هاي تار وپود باف ساده باف ا زپنبه, چاپ شده, دا را ي 85درصديابيشترپنبه, بوزن هرمترمربع بين 100تا200گرم.</t>
  </si>
  <si>
    <t>پارچه تار و پودباف ا زپنبه، چاپ شده، با85% يا بيشتر پنبه، غير مذکور در جاي ديگربه وزن هرمتر كمتر از 200 گرم</t>
  </si>
  <si>
    <t>ـ ـ ساده باف</t>
  </si>
  <si>
    <t>پارچه تاروپودف, ا زپنبه, سفيدنشده, باحدا قل 85%پنبه, هرمترمربع حدا قل 200گرم غيرمذکوردرجاي ديگر</t>
  </si>
  <si>
    <t>ـ ـ ساير پارچه‌ها</t>
  </si>
  <si>
    <t>پارچه هاي تار وپود باف موسوم به" دنيم"، از پنبه از نخهاي رنگارنگ داراي 85% يا بيشترپنبه، بوزن هر مترمربع 200گرم بابيشتر.</t>
  </si>
  <si>
    <t>ساير پارچه هاي تاروپودباف ازپنبه, ازنخهاي رنگارنگ, باحدا قل 85%پنبه, هرمترمربع حدا قل 200گرم</t>
  </si>
  <si>
    <t>ساير پارچه هاي تار و پود باف از پنبه، چاپ شده، با حدا قل 85% پنبه هر مترمربع حدا قل 200 گرم غير مذكور در جاي ديگر</t>
  </si>
  <si>
    <t>ـ ـ سایر پارچه‌ها/پارچه‌هاي تار و پود باف از پنبه، داراي كمتر از 85 درصد وزني پنبه، عمدتاً يا منحصراً با الياف سنتتيك يا مصنوعي مخلوط شده و وزن هر متر مربع آنها از 200 گرم بيشتر نباشد.</t>
  </si>
  <si>
    <t>ساير پارچه هاي تاروپودباف ا زپنبه، چاپ شده، غير مذکور در جاي ديگر، باکمتر از85%پنبه، كه عمدتاًً... بوزن مترمربع حدا کثر 200 گرم</t>
  </si>
  <si>
    <t>ساير پارچه هاي تاروپودباف ا زپنبه, رنگرزي شده, غيرمذکوردرجاي ديگر,باکمترا ز85 %پنبه,كه عمدتاً ... مترمربع بيش ا ز 200گرم</t>
  </si>
  <si>
    <t>پارچه تاروپود باف موسوم به" دنيم", ا زنخهاي رنگارنگ, داراي کمترا ز85 %پنبه, كه عمدتاً ... بوزن مترمربع بيش از200گرم</t>
  </si>
  <si>
    <t>ـ ـ سایر پارچه‌ها/پارچه‌هاي تار و پود باف از پنبه، داراي كمتر از 85 درصد وزني پنبه، عمدتاً يا منحصراً با الياف‌سنتتيك يا مصنوعي مخلوط شده و وزن هر متر مربع آنها بيش از 200 گرم باشد.</t>
  </si>
  <si>
    <t>ساير پارچه هاي تاروپودباف ا زپنبه، چاپ شده، غير مذکور در جاي ديگر، باکمتر از85%پنبه، كه عمدتاًً.. هرمترمربع بيش از200گرم</t>
  </si>
  <si>
    <t>ساير پارچه هاي تاروپودباف ا زپنبه، سفيدنشده، بوزن هرمترمربع 200گرم ياکمتر، غير مذکور در جاي ديگر</t>
  </si>
  <si>
    <t>ساير پارچه هاي تاروپودباف ازپنبه، چاپ شده، بوزن مترمربع بيش از200گرم، غير مذکور در جاي ديگر</t>
  </si>
  <si>
    <t>پارچه تاروپودباف ازکنف ياسايرالياف نسجي پوسته ساقه نباتات شماره 5303، سفيدنشده.</t>
  </si>
  <si>
    <t>پارچه هاي تاروپودباف ا زنخ بسيارمقاوم نايلوني يا از ساير پلي اميدها يا از پلي استرها.</t>
  </si>
  <si>
    <t>پارچه هاي تاروپودباف که ازنواريا اشکال همانند از پلي پروپيلن با ترا کم تاري از 105 در دسيمتر وتراكم پودي حداقل 64 در دسيمتر وتراكم پودي حداقل 64 در دسيمتر به عرض 200 سانتيمتر ووزن 90 در متر مربع</t>
  </si>
  <si>
    <t>سايرپارچه  هاي تاروپودباف  ا زنوا رياا شکال  همانند ا زپلي پروپيلن  غيرمذکور درجاي ديگر</t>
  </si>
  <si>
    <t>ـ ـ سفیدنشده یا سفیدشده/پارچه‌هاي تار و پود باف از نخ رشته‌هاي سنتتيك، همچنين پارچه‌هاي تار و پود باف كه از مواد شماره 04  54 به دست  مي‌آيند.</t>
  </si>
  <si>
    <t>ـ ـ از نخ‌هاي به رنگ‌هاي گوناگون</t>
  </si>
  <si>
    <t>پارچه هاي تاروپودباف, سفيدشده يانشده, دا را ي 85% يابيشتررشته هاي پلي استرتکستوره.</t>
  </si>
  <si>
    <t>پارچه هاي تاروپودباف، رنگرزي شده، ا زنخ رشته هاي سنتتيک، باحداقل 85%رشته هاي پلي استرتکستوره</t>
  </si>
  <si>
    <t>پارچه هاي تاروپودباف، ا زنخهاي برنگ هاي گوناگون، ا زنخ رشته هاي سنتتيک، باحدا قل 85% رشته هاي پلي استر تكستوره</t>
  </si>
  <si>
    <t>ـ ـ چاپ‌شده/پارچه‌هاي تار و پود باف از نخ رشته‌هاي سنتتيك، همچنين پارچه‌هاي تار و پود باف كه از مواد شماره 04  54 به دست  مي‌آيند.</t>
  </si>
  <si>
    <t>ساير پارچه هاي تاروپودباف ازنخ رشته هاي سنتتيک، باحدا قل 85% رشته هاي پلي ا سترغير تکستوره</t>
  </si>
  <si>
    <t>ساير پارچه هاي تاروپودباف ازنخ رشته هاي سنتتيک، باحدا قل 85% رشته هاي پلي استرتکستوره غير مذكور در جاي ديگر</t>
  </si>
  <si>
    <t>پارچه هاي تاروپودباف، رنگرزي شده، باحدا قل 85% وزني رشته هاي سنتتيک، غير مذکور در جاي ديگر</t>
  </si>
  <si>
    <t>ـ ـ ‌چاپ شده</t>
  </si>
  <si>
    <t>پارچه هاي تاروپودباف، رنگرزي شده، با کمتر از 85% رشته هاي سنتتيک، مخلوط با پنبه.</t>
  </si>
  <si>
    <t>ـ ـ از نخ‌های به رنگ‌های گوناگون/پارچه‌هاي تار و پود باف از نخ رشته‌هاي سنتتيك، همچنين پارچه‌هاي تار و پود باف كه از مواد شماره 04  54 به دست  مي‌آيند.</t>
  </si>
  <si>
    <t>پارچه هاي تاروپودباف، چاپ شده، ا زنخ رشته هاي سنتتيک، که در جاي ديگرگفته نشده.</t>
  </si>
  <si>
    <t>پارچه هاي تاروپودباف، رنگرزي شده، داراي 85% يابيشتررشته ها يا اشكال همانند مصنوعي</t>
  </si>
  <si>
    <t>ساير پارچه هاي تاروپودباف، چاپ شده، ا زنخ رشته ها يا نوارها يا اشكال همانند مصنوعي</t>
  </si>
  <si>
    <t>ساير پارچه تاروپودباف، چاپ شده، رنگرزي شده يا ازنخ هاي رنگارنگ، باحدا قل 85% وزني ا لياف غيريکسره پلي ا ستر</t>
  </si>
  <si>
    <t>ساير پارچه هاي تاروپودباف، چاپ شده، رنگرزي شده، ا زنخهاي رنگارنگ، باحدا قل 85% وزني الياف غيريکسره سنتيك</t>
  </si>
  <si>
    <t>ساير پارچه تاروپودباف، رنگرزي شده،... با کمتر از85% الياف غيريکسره پلي ا ستر، مخلوط با پنبه... به وزن كمتر از 170 گرم درمتر</t>
  </si>
  <si>
    <t>ساير پارچه هاي تاروپودباف, رنگرزي شده, باکمترا ز85%ا لياف غيريکسره سنتتيک, مخلوط باپنبه... بوزن كمتراز170گرم درمتر</t>
  </si>
  <si>
    <t>ساير پارچه تاروپودباف, چاپ شده, باکمترا ز85%ا لياف غيريکسره پلي استر,...بوزن مترمربع حدا کثر170گرم</t>
  </si>
  <si>
    <t>"از الياف غيريكسره پلي استر، ساده باف"</t>
  </si>
  <si>
    <t>ساير پارچه هاي تاروپودي، رنگرزي شده، کمتر از85% الياف غيريکسره پلي استر، مخلوط با پنبه به وزن هرمتر بيش از170 گرم</t>
  </si>
  <si>
    <t>ساير پارچه هاي تاروپودباف، چاپ شده، باکمتر از85% الياف غير يكسره سنتنيك، مخلوط با پنبه، غير مذکوربوزن هرمترمربع بيش از 170 گرم</t>
  </si>
  <si>
    <t>ساير پارچه هاي تاروپودباف، غير مذكور ازالباف غيريكسره پلي استر مخلوط با الياف ريون ويسکوز</t>
  </si>
  <si>
    <t>ـ ـ که عمدتاً یا منحصراً با الیاف سنتتیک یا مصنوعی مخلوط شده‌باشند/سايرپارچه‌هاي تار و پودباف از الياف سنتتيك غير يكسره.</t>
  </si>
  <si>
    <t>كه عمدتاًً يا منحصراً با پشم يا موي نرم (كرك) حيوان مخلوط شده باشند</t>
  </si>
  <si>
    <t>ساير پارچه هاي تار وپودباف از الياف غيريکسره پلي استر كه در جاي ديگري ذكرنشده باشد</t>
  </si>
  <si>
    <t>ساير پارچه هاي تاروپودباف ا زا لياف غيريکسره آکريليک يامدآکريليک مخلوط بارشته هاي سنتتيک يامصنوعي</t>
  </si>
  <si>
    <t>ـ ـ سایر/سايرپارچه‌هاي تار و پودباف از الياف سنتتيك غير يكسره.</t>
  </si>
  <si>
    <t>سايرپارچه هاي تاروپودباف ازالياف غيريکسره سنتتيک، غيرمذكورمخلوط با رشته هاي مصنوعي ياسنتتيک</t>
  </si>
  <si>
    <t>ساير پارچه هاي تاروپودباف از الياف غيريکسره سنتتيک، که در جاي ديگرگفته نشده.</t>
  </si>
  <si>
    <t>پارچه هاي تاروپودباف سفيدشده يانشده, دا را ي 85%يابيشترا لياف غيريکسره مصنوعي.</t>
  </si>
  <si>
    <t>پارچه هاي تاروپودباف سفيد شده يانشده , دا را ي کمترا ز85%ا لياف غيريکسره مصنوعي,مخلوط بارشته هاي سنتنيك يامصنوعي</t>
  </si>
  <si>
    <t>پارچه تاروپودباف, رنگرزي شده, باکمترا ز85%ا لياف غيريکسره مصنوعي,مخلوط بارشته هاي ستنتيك يامصنوعي</t>
  </si>
  <si>
    <t>پارچه تاروپودباف سفيدشده يانشده, باکمترا ز85% الياف غيريکسره مصنوعي,مخلوط باپشم ياکرک</t>
  </si>
  <si>
    <t>ساير پارچه هاي تاروپودي، چاپ شده، باکمتر از85% الياف غيريکسره مصنوعي، غير مذکور در جاي ديگر</t>
  </si>
  <si>
    <t>پارچه هاي مخمل و پلوش تار وپود باف با پرز پودي، قطع نشده، ا ز پنبه.</t>
  </si>
  <si>
    <t>پارچه هاي شنيل، ا زپنبه.</t>
  </si>
  <si>
    <t>ـ ـ پارچه‌هاي مخمل و پلوش</t>
  </si>
  <si>
    <t>ساير پارچه هاي مخمل و پلوش با پرز پودي بجز مخمل دستباف</t>
  </si>
  <si>
    <t>پارچه هاي مخمل و پلوش از الياف سنتيك يا مصنوعي</t>
  </si>
  <si>
    <t>پارچه هاي مخمل وپلوش تاروپودباف وشنيل ا زساير مواد نسجي، غير مذکور در جاي ديگر</t>
  </si>
  <si>
    <t>ـ ـ سفيد نشده</t>
  </si>
  <si>
    <t>ـ پارچه‌هاي نسجي منگوله باف (Tufted)</t>
  </si>
  <si>
    <t>تورباف ها و ساير پارچه هاي توري به صورت توپ، نوار يا فرم مشخص</t>
  </si>
  <si>
    <t>دا نتل هاي مکانيکي ا ز الياف سنتتيک يا مصنوعي بصورت توپ، نواريا فرم مشخص.</t>
  </si>
  <si>
    <t>دا نتل هاي مکانيکي از ساير مواد نسجي بصورت توپ, نوا ريافرم مشخص.</t>
  </si>
  <si>
    <t>تورگره باف مهيا شده براي ماهيگيري، از مواد نسجي سنتتيک يا مصنوعي.</t>
  </si>
  <si>
    <t>تورگره بافته از مواد نسجي سنتتيک يا مصنوعي (به استثناء تورماهيگيري).</t>
  </si>
  <si>
    <t>تورهاي گره باف از ريسماني يا طناب ازمواد نسجي، که در جاي ديگرگفته نشده.</t>
  </si>
  <si>
    <t>پارچه ها ي مخمل و پلوش تار وپودباف از جمله حوله باف اسفنجي وپارچه هاي اسفنجي (پرز حلقوي) وپارچه هاي شنيل</t>
  </si>
  <si>
    <t>پارچه هاي تاروپودباف، کم عرض، با 5% يا بيشترنخ کشش پذير، يا نخ کائوچوئي.</t>
  </si>
  <si>
    <t>پارچه هاي تاروپودباف کم عرض از الياف سنتتيک يا مصنوعي</t>
  </si>
  <si>
    <t>ساير پارچه هاي تار وپود باف از ساير مواد نسجي بجز نواربافي ابريشمي دستباف</t>
  </si>
  <si>
    <t>پارچه هاي تار و پودباف از نخ فلزي و پارچه هاي تار و پود باف از نخهاي نسجي جورشده با فلز مشمول شماره 0556، از انواعي كه براي پوشاك، مبلمان يا مصارف همانند به كار ميکروند، كه در جاي ديگر گفته نشده و مشمول شماره ديگر تعرفه نشده باشند.</t>
  </si>
  <si>
    <t>پارچه نسجي اندوده با صمغ يا بامواد نشاسته ا ي، براي صحافي،جلد سازي، غلاف سازي يا مصارف همانند</t>
  </si>
  <si>
    <t>پارچه هاي ا لگوبردا ي يا شفاف براي ترسيم، کرباسهاي آماده براي نقاشي، قدك وپارچه هاي اهارداربراي كلاه سازي</t>
  </si>
  <si>
    <t>شيفر (Chiefer) مخصوص استخوان بندي لاستيك چرخ</t>
  </si>
  <si>
    <t>پارچه استخوان بندي لاستيک چرخ ا زپلي استرآغشته شده</t>
  </si>
  <si>
    <t>پارچه هاي نسجي آغشته، اندوده، پوشانده يا منطبق شده با پلي وينيل کلرايد (C.V.P).</t>
  </si>
  <si>
    <t>پارچه هاي نسجي آغشته، اندوده، پوشانده يا منطبق شده با پلي ا ورتان.</t>
  </si>
  <si>
    <t>پارچه استخوان بندي لاستيک غير ازآن هايي که مشمول شماره 5902 ميشوند (Bead Tape)</t>
  </si>
  <si>
    <t>نوار جلوي پوشک (fontal tape) متشکل از يک لايه فيلم پليمري و يک لايه منسوج حلقوي بافت</t>
  </si>
  <si>
    <t>"نوار پهلوي پوشک سه لايه، متشکل از دو لايه منسوج در طرفين و يک لايه مياني فيلم الاستيک"</t>
  </si>
  <si>
    <t>ساير پارچه هاي نسجي آغشته شده ا ندوده يا منطبق شده با مواد پلاستيکي غير مذکور در جاي ديگر</t>
  </si>
  <si>
    <t>پارچه هاي پرزبلند، کشباف يا قلاب باف.</t>
  </si>
  <si>
    <t>پارچه هاي پرزحلقوي ا زا لياف سنتتيک يا مصنوعي، کشباف يا قلاب باف.</t>
  </si>
  <si>
    <t>پارچه هاي مخمل و پلوش ا زا لياف سنتتيک يامصنوعي، کشباف ياقلاب باف، غير مذکور در جاي ديگر</t>
  </si>
  <si>
    <t>پارچه هاي مخمل وپلوش ا زساير مواد نسجي، کشباف ياقلاب باف، غير مذکور در جاي ديگر</t>
  </si>
  <si>
    <t>ـ از پنبه/پارچه‌هاي كشباف يا قلاب باف به پهناي حداكثر 30 سانتيمتر، غير از آنهايي كه مشمول شماره 01  60 يا 02  60 مي‌باشند</t>
  </si>
  <si>
    <t>پارچه هاي کشباف  ياقلاب باف ا زا لياف  سنتتيک  به پهناي حدا کثر30cmغيرا زشماره 6001يا6002</t>
  </si>
  <si>
    <t>پارچه هاي کشباف تاري ا زپنبه  بانخهايي ا ز رنگهاي  مختلف  غير ا ز شماره  هاي 6001 لغايت 6004</t>
  </si>
  <si>
    <t>ـ ـ چاپ‌شده/پارچه‌هاي كشباف تاري ( از جمله آنهايي‌كه به وسيله ماشين كشباف براق‌بافي تهيه مي‌شوند)، غير از آنهايي‌كه مشمول شماره‌هاي 01  60 لغايت 04  60 مي‌شوند.</t>
  </si>
  <si>
    <t>ـ ـ چاپ شده</t>
  </si>
  <si>
    <t>ساير پارچه هاي کشباف تاري غير از شماره هاي 6001 لغايت 6004 ، به غير از پنبه، الياف سنتتيک و الياف مصنوعي</t>
  </si>
  <si>
    <t>سايرپارچه  هاي  کشباف  يا قلاب  باف ا زا لياف  سنتتيک  رنگ  شده</t>
  </si>
  <si>
    <t>ـ ـ‌چاپ‌شده</t>
  </si>
  <si>
    <t>پارچه هاي کشباف يا قلاب باف ا ز ساير ا لياف غير مذکور در جاي ديگر</t>
  </si>
  <si>
    <t>پارچه هاي تار و پودباف ا زخامه ا ز ا لياف شيشه.</t>
  </si>
  <si>
    <t>پارچه هاي تار و پودباف ا ز ا لياف شيشه به پهناي برا بر يا کمتر از 30 سانتيمتر.</t>
  </si>
  <si>
    <t>پارچه هاي تاروپود باف ا زا لياف شيشه بعرض بيشترا ز 30،cm ساده باف، بوزن كمتر ا ز 250 گرم درمترمربع، بااندازه نخ يك لاي كمتر از 136 تكس</t>
  </si>
  <si>
    <t>پارچه هاي تار و پودباف ا ز ا لياف شيشه، که در جاي ديگرذکرنشده.</t>
  </si>
  <si>
    <t>ـ ـ پنبه هيدروفيل</t>
  </si>
  <si>
    <t>آوات، ساير اشياء از پنبه بغير از پنبه هيدروفيل</t>
  </si>
  <si>
    <t>آوا ت ا زا لياف سنتتيک يا مصنوعي واشياء ساخته شده از آن.</t>
  </si>
  <si>
    <t>آوا ت واشياء ساخته شده ا زآوا ت، که در جاي ديگر گفته نشده.</t>
  </si>
  <si>
    <t>پرزمنسوجات، گردمواد نسجي وگره ولوله هاي كوچك ا زا لياف نسجي.</t>
  </si>
  <si>
    <t>برچسب، نشان واشياء همانند از مواد نسجي، تار و پود باف، بصورت توپ،نوار يا بريده شده به شكل يا اندازه معين گلدوزي و قلابدوزي نشده.</t>
  </si>
  <si>
    <t>برچسب، نشان واشياء همانند از مواد نسجي،نبافته، بصورت توپ، نوار يا بريده شده به شكل واندازه معين گلدوزي و قلابدوزي نشده.</t>
  </si>
  <si>
    <t>نوا رچسب باعرض حدا کثر20 سانتيمتر از پارچه هاي نسجي كائوچو زده</t>
  </si>
  <si>
    <t>پارچه هاي نسجي کائوچوزده، غير مذکور در جاي ديگر....</t>
  </si>
  <si>
    <t>پارچه هاي نسجي، نمد، و پارچه هاي تارو پودباف داراي آستر نمدي، اندوده، پوشانده يا مطبق شده با كائوچو، چرم يا مواد ديگر، از انواعي كه براي ساخت نوار خاردار ماشين كاردينگ (Card clothing) و پارچه هاي همانند از انواعي كه براي ساير مصارف فني بهکكار مي رود، از</t>
  </si>
  <si>
    <t>پارچه براي ا لک، حتي دوخته و مهيا.</t>
  </si>
  <si>
    <t>پارچه هاي نسجي و نمدها متصل يا مجهز به وسايل اتصال براي ماشين هاي کاغذ سازي،يا ماشين هاي همانند بوزن هرمترمربع کمتر از650 گرم.</t>
  </si>
  <si>
    <t>پارچه هاي نسجي و نمدها متصل يا مجهز به وسايل اتصال براي ماشين هاي کاغذسازي يا ماشين هاي همانند بوزن هرمترمربع 650 گرم و بيشتر.</t>
  </si>
  <si>
    <t>پارچه صافي و منسوجات ضخيم از انواعي كه براي منگنه هاي روغن كشي يا براي مصارف فني مشابه به كار ميکروند، همچنين آن هايي كه از موي انسان تهيه شده باشند.</t>
  </si>
  <si>
    <t>شستنيهاي رختخواب، کشباف ياقلاب باف.</t>
  </si>
  <si>
    <t>شستنيهاي رختخواب، چاپ شده ا ز ساير مواد نسجي (به استثناء کشباف ياقلاب باف).</t>
  </si>
  <si>
    <t>شستنيهاي رختخواب ا زپنبه (به استثناء چاپ شده، کشباف يا قلاب باف).</t>
  </si>
  <si>
    <t>شستنيهاي رختخواب ا زا لياف سنتتيک يامصنوعي (به استثناء چاپ شده، کشباف يا قلاب باف).</t>
  </si>
  <si>
    <t>شستنيهاي رختخواب ا زساير مواد نسجي (به استثناء چاپ شده، کشباف يا قلاب باف).</t>
  </si>
  <si>
    <t>شستنيهاي سرميز,کشباف ياقلاب باف.</t>
  </si>
  <si>
    <t>شستنيهاي سرميز، ا ز پنبه (به استثناء کشباف ياقلاب باف).</t>
  </si>
  <si>
    <t>شستنيهاي سرميزا زساير مواد نسجي، که در جاي ديگر گفته نشده باشد (به استثناء کشباف ياقلاب باف)</t>
  </si>
  <si>
    <t>شستنيهاي توا لت يا آشپزخانه، ا ز پارچه حوله باف ا سفنجي، ساير پارچه هاي ا سفنجي همانند، ا زپنبه</t>
  </si>
  <si>
    <t>شستنيهاي توا لت يا آشپزخانه ا زپنبه، غير مذکور در جاي ديگر</t>
  </si>
  <si>
    <t>شستنيهاي توا لت يا آشپزخانه ا زساير مواد نسجي، غير مذکور در جاي ديگر</t>
  </si>
  <si>
    <t>پشت دري، پرده و پرده کرکره ا ي دروني، وا لان پرده يا تختخواب ا زساير مواد نسجي.</t>
  </si>
  <si>
    <t>ـ ـ كشباف يا قلاب‌باف</t>
  </si>
  <si>
    <t>پشه بند های تخت خواب در یادداشت شماره فرعی یک این فصل</t>
  </si>
  <si>
    <t>جوا ل وکيسه, برا ي بسته بندي کالا,ا زکنف, يا ساير الياف نسجي از پوسته ساخته نباتات مشمول شماره 5303</t>
  </si>
  <si>
    <t>جوا ل وکيسه براي بسته بندي، ا زا لياف نسجي سنتتيک يامصنوعي، غير مذکور در جاي ديگر</t>
  </si>
  <si>
    <t>جوا ل و کيسه براي بسته بندي، ا ز ساير مواد نسجي غير مذکور در جاي ديگر</t>
  </si>
  <si>
    <t>روپوش کالا,پرده سايبان وپرده سايبان دروپنجره, ا زا لياف سنتتيک.</t>
  </si>
  <si>
    <t>چادراز الياف سنتتيک.</t>
  </si>
  <si>
    <t>چادر از مواد نسجي (به استثناء الياف سنتتيک)</t>
  </si>
  <si>
    <t>ـ تشك‌هاي بادي (Pneumatic)</t>
  </si>
  <si>
    <t>ساير اشياء اردوزني از ساير مواد نسجي</t>
  </si>
  <si>
    <t>کف شور وقاب دستمال، قابشور، گردگير، ساير پارچه هاي همانند براي تميزکردن.</t>
  </si>
  <si>
    <t>کمربندنجات وجليقه نجات.</t>
  </si>
  <si>
    <t>ماسک مخصوص جرا حان</t>
  </si>
  <si>
    <t>پشه بند از جنس پلي اتيلن داراي Pormetrin</t>
  </si>
  <si>
    <t>ساير اشياءدوخته و مهيا و همچنين ا لگوي لباس غير مذکور در جاي ديگر</t>
  </si>
  <si>
    <t>مجموعهکها متشكل هستند از پارچهکهاي تار و پودباف و نخ،ک حتي داراي متفرعات، براي آمادهکكردن کآنها به صورت قاليچه، ديواركوب، روميزي و دستمال سفره گلدوزي و قلابکدوزي شده، يا اشياء نسجي همانند، بستهکبندي شده براي خرده فروشي.</t>
  </si>
  <si>
    <t>مت (Mat) نبافته ا زا لياف شيشه</t>
  </si>
  <si>
    <t>ورق نازک نبافته (Voiles)، ا زا لياف شيشه</t>
  </si>
  <si>
    <t>نطع، مت ماتريس تخته و محصولات نبافته همانند به غير از پشم شيشه</t>
  </si>
  <si>
    <t>لوله (غلاف) عايق ا لکتريکي وحرا رتي از الياف شيشه اي</t>
  </si>
  <si>
    <t>ساير واشياءساخته شده ا زالياف شيشه اي غير مذکور در جاي ديگر</t>
  </si>
  <si>
    <t>نمد سوزنکزده و پارچه هاي با الياف دوخته بافته (Stitchbonded)</t>
  </si>
  <si>
    <t>نمدا زساير مواد نسجي (به استثناء آغشته، ا ندوده يا پوشانده يامطبق شده).</t>
  </si>
  <si>
    <t>نمد، که در جاي ديگر گفته نشده.</t>
  </si>
  <si>
    <t>پارچه هاي نبافته Spunlace که ازطريق High pressure water jet رول به عرض 5 تا120 سانتي متر به وزن كمتر از25 گرم درمتر توليد گرديده باشد، از رشته هاي سنتيك يا معمولي</t>
  </si>
  <si>
    <t>ساير پارچه هاي نبافته از رشته هاي مصنوعي يا سنتتيک تاوزن 25 گرم برمترمربع غير مذکور در جاي ديگر</t>
  </si>
  <si>
    <t>پارچه نبافته spun lace كه از طريق high pressure waterjet بصورت رول از رشته هاي سنتيك يا مصنوعي بعرض 5 ا لي 120 سانتي مترووزن حدا کثر55g درهرمترمربع توليد گرديد</t>
  </si>
  <si>
    <t>ساير به غير از پارچه هاي نبافته spunlace كه از طريق high pressure water jet به صورت رول به عرض 5 الي 120 سانتي متر ووزن حداكثر 25 گرم در هر متر مربع ولي بيشتر از 70 گرم در متر مربع نباشد.</t>
  </si>
  <si>
    <t>ساير پارچه هاي نبافته حتي آغشته، اندوده به وزن بيش از 70 گرم وكمتر از150 گرم از رشته هاي سنتيك يا مصنوعي</t>
  </si>
  <si>
    <t>ساير پارچه هاي نبافته حتي آغشته، اندوده به وزن بيش از 150 گرم در هر متر مربع از رشته هاي سنتيك يا مصنوعي</t>
  </si>
  <si>
    <t>پارچه هاي نبافته, که ا زرشته هاي سنتتيک يامصنوعي نباشد,بوزن حداكثر25گرم درهرمترمربع</t>
  </si>
  <si>
    <t>پارچه هاي نبافته، غير ازرشته هاي سنتتيک يا مصنوعي بوزن مترمربع بيش از70 گرم وحدا کثر150 گرم</t>
  </si>
  <si>
    <t>پارچه هاي نبافته، غير ازرشته هاي سنتتيک يا مصنوعي به وزن مترمربع بيش از150 گرم</t>
  </si>
  <si>
    <t>فرش وسايرکف پوش هاي نسجي,ا زسايرموا دنسجي,گره باف.</t>
  </si>
  <si>
    <t>احرامي (سجاده) از پشم يا موي نرم (كرك)حيوان ، غير مخملي باف ، آماده مصرف</t>
  </si>
  <si>
    <t>کف پوش هاي غيرمخملي باف، از مواد نسجي سنتتيک يا مصنوعي آماده مصرف</t>
  </si>
  <si>
    <t>ساير كف پوش ها از ساير مواد نسجي بجز زيلو</t>
  </si>
  <si>
    <t>کف پوش هاي منگوله باف, ا زنايلون ياا زسايرپلي آميدها.</t>
  </si>
  <si>
    <t xml:space="preserve"> سایر</t>
  </si>
  <si>
    <t>سایر کفپوش ها از مواد نسجی سنتتیک یا مصنوعی ، منگوله باف ( tufted )  به استثنای چمن مصنوعی غیرمذکور در جای دیگر</t>
  </si>
  <si>
    <t>کف پوش هاي منگوله باف, ا زسايرموا دنسجي,که درجاي ديگرگفته نشده.</t>
  </si>
  <si>
    <t>قيطان باف ها، بصورت توپ.</t>
  </si>
  <si>
    <t>مصنوعات علاقبندي واشياء تزئيني همانند، بصورت توپ، شرا به و منگوله و همانندغير مذکور در جاي ديگربدون قلابدوزي و گلدوزي</t>
  </si>
  <si>
    <t>گلدوزي وقلابدوزي بازمينه نمايان ا زا لياف سنتتيک يامصنوعي,بصورت توپ, نوا ريادا را ي فرم مشخص.</t>
  </si>
  <si>
    <t>گلدوزي و قلابدوزي بازمينه نمايان ازساير مواد نسجي، بصورت توپ، نوا رياداراي فرم مشخص.</t>
  </si>
  <si>
    <t>محصولات نسجي لايه دوزي شده به صورت توپ، متشكل از يك يا چندلايه از مواد نسجي كه با لايه گذاري از طريق به هم دوختن يا به نحوي ديگر، غير از گلدوزي و قلابدوزي مشمول شماره 1058 جور شده باشند._x000D_</t>
  </si>
  <si>
    <t>پالتوونيم پالتو ،ردا ، شنل وشنل باشلق دار انورا ک وژاکت اسکي,بادگير,همانندمردا نه ياپسرا نه, کشباف ياقلاب باف ا زا لياف  سنتتيک يامصنوعي به استثناي اشياء مشمول شماره 6103</t>
  </si>
  <si>
    <t>پالتو، نيم پالتو، ردا، شنل، شنل با شلق دار، آنورا ک وژا کت ا سکي، بادگير، همانند مردانه يا پسرا نه، کشباف ياقلاب باف ا زساير مواد نسجي با استثناي اشياء مشمول شماره 6103_x000D_</t>
  </si>
  <si>
    <t>پالتو،نيم پالتو، ردا، شنل، شنل با شلق دار، آنورا ک؛ بادگير و همانند؛ زنانه يا دخترا نه کشباف؛ از ساير مواد نسجي اشياء مشمول شماره 6104</t>
  </si>
  <si>
    <t>لباس رو (suits) متشكل از دو يا تعداد قسمتهاي كه در جنس ورنگ هماهنگ و متناظر باشند (مانند كت،جليقه وشلواربراي مردان يا كت ودامن براي زنان)</t>
  </si>
  <si>
    <t>لباس به صورت مجموعه از پنبه</t>
  </si>
  <si>
    <t>ـ ـ از پنبه/لباس به صورت دست،‌به صورت مجموعه (Ensemble)، ژاكت، ژاكت ورزشي، شلوار، شلوار سرهم داراي بند و پيش‌بند، نيم‌شلوار و شلوار خيلي كوتاه (غير از لباس شنا)، مردانه يا پسرانه، كشباف يا قلاب‌باف.</t>
  </si>
  <si>
    <t>شلواروشلوارسرهم داراي بند وپيش بند, نيم شلوار و شلوارخيلي کوتاه, مردا نه ياپسرا نه, کشباف ياقلاب باف ازپنبه</t>
  </si>
  <si>
    <t>شلوارحتي داراي بند وپيش بند,نيم شلوار,شلوار غير كوتاه مردا نه ياپسرا نه, کشباف ا زا لياف سنتتيک</t>
  </si>
  <si>
    <t>شلوار حتي داراي بندوپيش بند،نيم شلوار، شلوار خيلي كوتاه مردانه ياپسرانه، کشباف از ساير مواد نسجي</t>
  </si>
  <si>
    <t>لباس بصورت دست، زنانه يادخترانه، کشباف يا قلاب باف، از ساير مواد نسجي</t>
  </si>
  <si>
    <t>ـ ـ‌ از پنبه</t>
  </si>
  <si>
    <t>ژا کت، ژاكت ورزشي زنانه يا دخترا نه، کشباف يا قلاب باف، ا زپنبه</t>
  </si>
  <si>
    <t>ـ ـ از پنبه</t>
  </si>
  <si>
    <t>پيراهن بلند، کشباف ياقلاب باف، ا زساير مواد نسجي زنانه يا دخترانه</t>
  </si>
  <si>
    <t>ـ ـ از پنبه/لباس به صورت دست، به صورت مجموعه (Ensemble)، ژاكت، ژاكت ورزشي، پيراهن بلند (Dress)، دامن، دامن شلواري، شلوار، شلوار سر هم داراي بند و پيش‌بند، نيم شلوار و شلوار خيلي كوتاه (Short) (غير از لباس شنا) زنانه يا دخترانه، كشباف يا قلاب‌باف.</t>
  </si>
  <si>
    <t>دا من ودا من شلوا ري، کشباف ياقلاب باف، ا زساير مواد نسجي، غير مذکور در جاي ديگر</t>
  </si>
  <si>
    <t>شلوار حتي داراي بندوپيش بند، نيم شلوا ر، زنانه يا دخترا نه، کشباف ياقلاب باف ا زساير مواد نسجي غير مذکور</t>
  </si>
  <si>
    <t>پيرا هن مردانه يا پسرا نه، کشباف ياقلاب باف، ا زپنبه.</t>
  </si>
  <si>
    <t>پيرا هن مردانه يا پسرا نه، کشباف، ا زساير مواد نسجي</t>
  </si>
  <si>
    <t>پيرا هن، بلوز، بلوزشميزه، زنانه يادخترا نه، کشباف ياقلاب باف ا زپنبه.</t>
  </si>
  <si>
    <t>پيرا هن، بلوز، بلوزشميزه، زنانه يا دخترا نه، کشباف ياقلاب باف، ا زا لياف سنتتيک يامصنوعي.</t>
  </si>
  <si>
    <t>شورت و زيرشلوا ري, مردا نه ياپسرا نه, کشباف ياقلاب باف , ا زا لياف سنتتيک يامصنوعي.</t>
  </si>
  <si>
    <t>شورت و تنکه، زنانه يادخترا نه، کشباف يا قلاب باف، ا زساير مواد نسجي، غير مذکور در جاي ديگر</t>
  </si>
  <si>
    <t>تي شرت و زيرپوش چسبان و همانند، کشباف يا قلاب باف، ا زپنبه</t>
  </si>
  <si>
    <t>تي شرت وزيرپوش چسبان و همانند، کشباف ياقلاب باف، ا زساير مواد نسجي، غير مذکور در جاي ديگر</t>
  </si>
  <si>
    <t>پيرا هن  يقه  ا سکي پلوورکارديگان...  کشباف  ياقلاب باف ا زموي  نرم  ساير حيوا نات  غيرمذكور</t>
  </si>
  <si>
    <t>پيراهن يقه اسکي، پولوور، كارديگان ، جليقه ها و همانند، ... کشباف ياقلاب باف , ا زپنبه.</t>
  </si>
  <si>
    <t>پيراهن يقه اسکي، پولوور،كارديگان، جليقه ها و همانند، کشباف، ا زساير مواد نسجي، غير مذکور در جاي ديگر</t>
  </si>
  <si>
    <t>لباس و متفرعات لباس نوزا دا ن، کشباف قلاب باف ا ز پنبه</t>
  </si>
  <si>
    <t>پالتو و نيم پالتو، ردا، شنل، مردانه يا پسرا نه، ا زساير مواد نسجي، غير مذکور در جاي ديگر</t>
  </si>
  <si>
    <t>پالتو نيم پالتو ومانتو، باراني، ردا شنل از ساير مواد نسجي بجز البسه محلي</t>
  </si>
  <si>
    <t>شلوار، شلوار سر هم داراي بند وپيش بند، نيم شلوار وشلوار، شلوار خيلي كوتاه مردانه يا پسرا نه ا ز پنبه.</t>
  </si>
  <si>
    <t>شلوار ، شلوار سرهم داراي بند وپيش بند نيم شلوار وشلوار خيلي كوتاه مردانه يا پسرانه ، از الياف سنتيك</t>
  </si>
  <si>
    <t>ـ ـ از الياف سنتتيك</t>
  </si>
  <si>
    <t>پيرا هن بلندزنانه يادخترانه ا زپنبه.</t>
  </si>
  <si>
    <t>پيرا هن بلندزنانه يادخترانه ا زا لياف مصنوعي.</t>
  </si>
  <si>
    <t>دا من ودا من شلوا ري ا زپنبه.</t>
  </si>
  <si>
    <t>دامن ودامن شلوار? به صورت دست زنانه ?ا دخترانه از ال?اف سنت?ک</t>
  </si>
  <si>
    <t>شلوا ر؛ شلوا رسرهم داراي بندوپيش بند؛ نيم شلوار، شلواركوتاه؛ زنانه يا دخترا نه؛ ا زپنبه.</t>
  </si>
  <si>
    <t>شلوار حتي داراي بند و پيش بند، نيم شلوار، شلوار کوتاه، زنانه يا دخترا نه، از الياف سنتتيک</t>
  </si>
  <si>
    <t>شلوار حتي داراي بند و پيش بند، نيم شلوار، شلوارکوتاه، زنانه يا دخترانه، از ساير مواد نسجي غير مذکور در جاي ديگر</t>
  </si>
  <si>
    <t>پيرا هن مردانه يا پسرا نه ا ز پنبه.</t>
  </si>
  <si>
    <t>پيرا هن مردانه يا پسرا نه ا زساير مواد نسجي، غير مذکور در جاي ديگر</t>
  </si>
  <si>
    <t>پيرا هن، بلوز، بلوز شميزه، زنانه يا دخترا نه ا ز پنبه:.</t>
  </si>
  <si>
    <t>پيرا هن، بلوز، بلوزشميزه، زنانه يا دخترا نه ا زا لياف سنتتيک يا مصنوعي.</t>
  </si>
  <si>
    <t>شورت و زيرشلوا ري مردانه ياپسرا نه، ا زساير مواد نسجي، که در جاي ديگر گفته نشده</t>
  </si>
  <si>
    <t>لباس و متفرعات لباس نوزا دا ن، ا زپنبه.</t>
  </si>
  <si>
    <t>لباس و متفرعات لباس نوزا دا ن، ا زساير مواد نسجي، غير مذکور در جاي ديگر</t>
  </si>
  <si>
    <t>ـ از ابریشم یا از آخال ابریشم/شال، اشارپ، دستمال‌گردن، كاشكول، چادر و روسري، مقنعه و روبند و تورصورت (Veil) و اشياء همانند.</t>
  </si>
  <si>
    <t>شال، ا شارپ، دستمال گردن، کاشکول، چادر و روسري، مقنعه و روبند و تور صورت ا ز ا لياف سنتتيک</t>
  </si>
  <si>
    <t>شال، ا شارپ، دستمال گردن، کاشکول، چادر و روسري و...ا زساير مواد نسجي غير مذکور در جاي ديگر</t>
  </si>
  <si>
    <t>جوراب شلواري؛ جوراب آلات تراكمي درجه بندي شده (براي مثال، جورابهاي واريس)، بدون بكار بردن كفه، كشباف يا قلاب بافي شده</t>
  </si>
  <si>
    <t>ساير جورابهاي شلواري ازالياف سنتتيك ،اندازه گيري هر تارتك نخ كمتراز 67دسي تكس .</t>
  </si>
  <si>
    <t>ساير جورابکآلات زنانه ساق بلند (Fulllength) يا سه ربعي (KneeLength)، اندازهکگيري هر تار تك نخ كمتر از 67 دسيکتكس</t>
  </si>
  <si>
    <t>جوراب زنانه و پاپوش، كشباف يا قلاب باف، از پنبه، غير مذكور در جاي ديگر</t>
  </si>
  <si>
    <t>جورا ب زنانه و پاپوش، کشباف يا قلاب باف، ا زسايرا لياف نسجي، غير مذکور در جاي ديگر</t>
  </si>
  <si>
    <t>دستکش, دستکش يک ا نگشتي ونيم دستکش, کشباف ياقلاب باف, ا زا لياف سنتتيک.</t>
  </si>
  <si>
    <t>شال، اشارپ، دستمال گردن، كاشكول، چادر و روسري، مقنعه و روبند و تور صورت (Veil) و اشياء همانند، كشباف يا قلاب باف</t>
  </si>
  <si>
    <t>اجزاء لباس، کشباف يا قلاب باف، غير مذكور در جاي ديگر</t>
  </si>
  <si>
    <t>دستکش، دستکش يک ا نگشتي ونيم دستکش.</t>
  </si>
  <si>
    <t>متفرعات لباس دوخته و مهيا، غير مذکور در جاي ديگر</t>
  </si>
  <si>
    <t>اجزاء لباس دوخته و مهيا، غير مذکور در جاي ديگر</t>
  </si>
  <si>
    <t>پتو(غير ازپتوي برقي) وزيرا ندا زسفري، ا زپنبه.</t>
  </si>
  <si>
    <t>پتو (غير ازپتوي برقي) و زيرا ندا زسفري، ا زا لياف سنتتيک.</t>
  </si>
  <si>
    <t>ساير پتوها و زيرا ندا زهاي سفري، غير مذکور در جاي ديگر</t>
  </si>
  <si>
    <t>ماشين هاي حلاجي (Cardingmachines)</t>
  </si>
  <si>
    <t>ماشين هاي شانه زني (Combingmachines)</t>
  </si>
  <si>
    <t>ماشين هاي کشش يا فتيله كني الياف (ِِdrawing and roving machines)</t>
  </si>
  <si>
    <t>ماشين هاي تهيه ا لياف نسجي، که در جاي ديگر مذکور نباشد</t>
  </si>
  <si>
    <t>ماشين هاي ريسندگي مواد نسجي</t>
  </si>
  <si>
    <t>ماشين هاي نخ پيچي (ا زجمله ماسوره پيچي) قرقره پيچي يا بازکردن مواد نسجي</t>
  </si>
  <si>
    <t>ماشين آلات و دستگاه هاي توليدياتهيه نخ هاي نسجي، که در جاي ديگرمذکور نباشد</t>
  </si>
  <si>
    <t>ماشين هاي بافندگي تاروپودباف براي بافتن پارچه به عرض حدا کثر30سانتيمتر</t>
  </si>
  <si>
    <t>ماشين هاي بافندگي تاروپودباف از نوع ماکودار براي پارچه بافي به عرض بيش از30Cm داراي موتور</t>
  </si>
  <si>
    <t>ماشين هاي بافندگي تاروپودباف ماکودا ر، براي پارچه بافي به عرض بيش از30cm بدون موتور</t>
  </si>
  <si>
    <t>ماشين هاي بافندگي تاروپودباف براي پارچه بافي به عرض بيش از30Cm ازنوع بدون ماکو</t>
  </si>
  <si>
    <t>ماشين هاي کشباف گردباف، باا ستوا نه ا ي به قطرحدا کثر165ميليمتر</t>
  </si>
  <si>
    <t>ماشين هاي کشباف گردباف، باا ستوا نه ا ي به قطربيشترا ز165ميليمتر</t>
  </si>
  <si>
    <t>ماشين كشباف تخت باف؛ ماشينهاي دوختني – بافتني (Stitchbonding)_x000D_</t>
  </si>
  <si>
    <t>ماشين هاي تهيه نخ گيپه، تور،دا نتل، پارچه هاي گلدوزي وقلابدوزي، علاقه بندي، قيطان،ياتور باچشمه هاي گره زده وماشينهاي منگوله بافي</t>
  </si>
  <si>
    <t>دا بي ژا کارد</t>
  </si>
  <si>
    <t>ساير ماشين هاي كوچك كننده كارت،كپي برداري كارت، پانچ كننده كارت يابسته بندي كارت بعدازپانچ كردن</t>
  </si>
  <si>
    <t>ماشين آلات و دستگاه هاي کمکي براي ماشين هاي شماره هاي 8444،8445،8446،8447، غير مذكور در جاي ديگر</t>
  </si>
  <si>
    <t>اجزاءو قطعات و متفرعات ماشين هاي مشمول شماره 8444ياماشين آلات و دستگاه هاي کمکي آن ها</t>
  </si>
  <si>
    <t>نوا رخاردا رماشين کاردينگ</t>
  </si>
  <si>
    <t>اجزاءو قطعات و متفرعات ماشين هاي تهيه ا لياف نسجي، که در جاي ديگرمذکور نباشد</t>
  </si>
  <si>
    <t>ميله (spindle) وپره ميله (spindle flyer)، رينگ ريسندگي وشيطانک رينگ</t>
  </si>
  <si>
    <t>اجزاءو قطعات ماشين هاي مشمول شماره 8445ياماشين آلات و دستگاه هاي كمكي آن ها که در جاي ديگرمذکور نباشد</t>
  </si>
  <si>
    <t>شانه ماشين تاروپودباف، ميلميلک وچارچوب ميلميلک</t>
  </si>
  <si>
    <t>ساير (به جز شانه ماشين تاروپود باف، ميلميلك وچارچوب آن)</t>
  </si>
  <si>
    <t>پلاتين (platines)، سوزن و سايراشياءئي که درتشکيل چشمه هاي پارچه به کار مي روند</t>
  </si>
  <si>
    <t>اجزاءو قطعات و متفرعات ماشين هاي مشمول شماره 8447ماشينهاي كمكي آن هاکه در جاي ديگرمذکور نباشد</t>
  </si>
  <si>
    <t>ماشين آلات و دستگاه هاي ساختن ياتکميل کردن نمديانبافته ها به صورت توپ باشكل معين</t>
  </si>
  <si>
    <t>پنبه، حلاجي نشده يا شانه نزده</t>
  </si>
  <si>
    <t>پنبه حلاجي شده يا شانه زده</t>
  </si>
  <si>
    <t>32041110</t>
  </si>
  <si>
    <t>32041190</t>
  </si>
  <si>
    <t>32041310</t>
  </si>
  <si>
    <t>32041490</t>
  </si>
  <si>
    <t>32041590</t>
  </si>
  <si>
    <t>32041690</t>
  </si>
  <si>
    <t>32041710</t>
  </si>
  <si>
    <t>32041920</t>
  </si>
  <si>
    <t>32049090</t>
  </si>
  <si>
    <t>32061110</t>
  </si>
  <si>
    <t>32061190</t>
  </si>
  <si>
    <t>32061990</t>
  </si>
  <si>
    <t>32062090</t>
  </si>
  <si>
    <t>32064100</t>
  </si>
  <si>
    <t>32064200</t>
  </si>
  <si>
    <t>32064910</t>
  </si>
  <si>
    <t>32064990</t>
  </si>
  <si>
    <t>32065000</t>
  </si>
  <si>
    <t>32091010</t>
  </si>
  <si>
    <t>32091030</t>
  </si>
  <si>
    <t>32091040</t>
  </si>
  <si>
    <t>32091050</t>
  </si>
  <si>
    <t>32091060</t>
  </si>
  <si>
    <t>32099010</t>
  </si>
  <si>
    <t>32099050</t>
  </si>
  <si>
    <t>32099040</t>
  </si>
  <si>
    <t>32099090</t>
  </si>
  <si>
    <t>38099100</t>
  </si>
  <si>
    <t>38099300</t>
  </si>
  <si>
    <t>32041320</t>
  </si>
  <si>
    <t>32041510</t>
  </si>
  <si>
    <t>32041720</t>
  </si>
  <si>
    <t>32061910</t>
  </si>
  <si>
    <t>ـ ـ از پلی پروپیلن</t>
  </si>
  <si>
    <t>پارچه های تاروپود باف از پنبه که دارای حداقل 85 درصد وزنی پنبه بوده، سفیدنشده ،ساده باف ،به وزن هرمترمربع بیش از 100 گرم</t>
  </si>
  <si>
    <t>کفپوش ماشینی</t>
  </si>
  <si>
    <t>52010000</t>
  </si>
  <si>
    <t>51012100</t>
  </si>
  <si>
    <t>51051000</t>
  </si>
  <si>
    <t>51052100</t>
  </si>
  <si>
    <t>51052900</t>
  </si>
  <si>
    <t>53013000</t>
  </si>
  <si>
    <t>53039000</t>
  </si>
  <si>
    <t>53050000</t>
  </si>
  <si>
    <t>55012000</t>
  </si>
  <si>
    <t>55013000</t>
  </si>
  <si>
    <t>55019000</t>
  </si>
  <si>
    <t>55021000</t>
  </si>
  <si>
    <t>55029000</t>
  </si>
  <si>
    <t>55031900</t>
  </si>
  <si>
    <t>55032000</t>
  </si>
  <si>
    <t>55033000</t>
  </si>
  <si>
    <t>55034000</t>
  </si>
  <si>
    <t>55039000</t>
  </si>
  <si>
    <t>55041000</t>
  </si>
  <si>
    <t>55049000</t>
  </si>
  <si>
    <t>55061000</t>
  </si>
  <si>
    <t>55062000</t>
  </si>
  <si>
    <t>55063000</t>
  </si>
  <si>
    <t>68129100</t>
  </si>
  <si>
    <t>68129200</t>
  </si>
  <si>
    <t>68129300</t>
  </si>
  <si>
    <t>68129900</t>
  </si>
  <si>
    <t>70191100</t>
  </si>
  <si>
    <t>70191200</t>
  </si>
  <si>
    <t>70191910</t>
  </si>
  <si>
    <t>70191990</t>
  </si>
  <si>
    <t>70193910</t>
  </si>
  <si>
    <t>70199010</t>
  </si>
  <si>
    <t>70199030</t>
  </si>
  <si>
    <t>52041100</t>
  </si>
  <si>
    <t>52042000</t>
  </si>
  <si>
    <t>32041410</t>
  </si>
  <si>
    <t>32041610</t>
  </si>
  <si>
    <t>نخ مورد مصرف در تولید تسمه پروانه های لاستیکی از پلی اتیلن یا پلی پروپیلن</t>
  </si>
  <si>
    <t>سایر پارچه های تاروپودباف ازنخهای به رنگهای گوناگون</t>
  </si>
  <si>
    <t>شورت وزیر شلواری مردانه یاپسرانه ازپنبه</t>
  </si>
  <si>
    <t>ژاکت و ژاکت ورزشی مردانه یا پسرانه از پنبه غیرکشباف وقلاب باف</t>
  </si>
  <si>
    <t>ژاکت و ژاکت ورزشی مردانه یا پسرانه ؛ ازپنبه غیرکشباف و قلاب باف</t>
  </si>
  <si>
    <t>52051100</t>
  </si>
  <si>
    <t>52051200</t>
  </si>
  <si>
    <t>52051300</t>
  </si>
  <si>
    <t>52051400</t>
  </si>
  <si>
    <t>52052200</t>
  </si>
  <si>
    <t>52052300</t>
  </si>
  <si>
    <t>52052400</t>
  </si>
  <si>
    <t>52052800</t>
  </si>
  <si>
    <t>52053200</t>
  </si>
  <si>
    <t>52054100</t>
  </si>
  <si>
    <t>52054200</t>
  </si>
  <si>
    <t>52061200</t>
  </si>
  <si>
    <t>52061300</t>
  </si>
  <si>
    <t>52061400</t>
  </si>
  <si>
    <t>52062100</t>
  </si>
  <si>
    <t>52064200</t>
  </si>
  <si>
    <t>52064300</t>
  </si>
  <si>
    <t>53062000</t>
  </si>
  <si>
    <t>53071000</t>
  </si>
  <si>
    <t>53072000</t>
  </si>
  <si>
    <t>53089000</t>
  </si>
  <si>
    <t>54011000</t>
  </si>
  <si>
    <t>54012000</t>
  </si>
  <si>
    <t>54021100</t>
  </si>
  <si>
    <t>54021910</t>
  </si>
  <si>
    <t>54021920</t>
  </si>
  <si>
    <t>54021990</t>
  </si>
  <si>
    <t>54022000</t>
  </si>
  <si>
    <t>54023100</t>
  </si>
  <si>
    <t>54023200</t>
  </si>
  <si>
    <t>54023300</t>
  </si>
  <si>
    <t>54023400</t>
  </si>
  <si>
    <t>54024400</t>
  </si>
  <si>
    <t>54024500</t>
  </si>
  <si>
    <t>54024600</t>
  </si>
  <si>
    <t>54024700</t>
  </si>
  <si>
    <t>54024800</t>
  </si>
  <si>
    <t>54024900</t>
  </si>
  <si>
    <t>54025100</t>
  </si>
  <si>
    <t>54025200</t>
  </si>
  <si>
    <t>54025900</t>
  </si>
  <si>
    <t>54026100</t>
  </si>
  <si>
    <t>54026200</t>
  </si>
  <si>
    <t>54026300</t>
  </si>
  <si>
    <t>54026900</t>
  </si>
  <si>
    <t>54031000</t>
  </si>
  <si>
    <t>54033100</t>
  </si>
  <si>
    <t>54033200</t>
  </si>
  <si>
    <t>54033300</t>
  </si>
  <si>
    <t>54033900</t>
  </si>
  <si>
    <t>54034100</t>
  </si>
  <si>
    <t>54034900</t>
  </si>
  <si>
    <t>54041100</t>
  </si>
  <si>
    <t>54041200</t>
  </si>
  <si>
    <t>54041910</t>
  </si>
  <si>
    <t>54041990</t>
  </si>
  <si>
    <t>54049010</t>
  </si>
  <si>
    <t>54049090</t>
  </si>
  <si>
    <t>54050000</t>
  </si>
  <si>
    <t>54060000</t>
  </si>
  <si>
    <t>55081000</t>
  </si>
  <si>
    <t>55082000</t>
  </si>
  <si>
    <t>55091100</t>
  </si>
  <si>
    <t>55092100</t>
  </si>
  <si>
    <t>55092200</t>
  </si>
  <si>
    <t>55093200</t>
  </si>
  <si>
    <t>55094200</t>
  </si>
  <si>
    <t>55095100</t>
  </si>
  <si>
    <t>55095300</t>
  </si>
  <si>
    <t>55095900</t>
  </si>
  <si>
    <t>55096900</t>
  </si>
  <si>
    <t>55099200</t>
  </si>
  <si>
    <t>55101100</t>
  </si>
  <si>
    <t>55101200</t>
  </si>
  <si>
    <t>55109000</t>
  </si>
  <si>
    <t>55111000</t>
  </si>
  <si>
    <t>55112000</t>
  </si>
  <si>
    <t>56041000</t>
  </si>
  <si>
    <t>56049000</t>
  </si>
  <si>
    <t>56060000</t>
  </si>
  <si>
    <t>56072900</t>
  </si>
  <si>
    <t>56074910</t>
  </si>
  <si>
    <t>56074990</t>
  </si>
  <si>
    <t>56075010</t>
  </si>
  <si>
    <t>56075090</t>
  </si>
  <si>
    <t>56079090</t>
  </si>
  <si>
    <t>56090000</t>
  </si>
  <si>
    <t>51111900</t>
  </si>
  <si>
    <t>51119000</t>
  </si>
  <si>
    <t>51121100</t>
  </si>
  <si>
    <t>52081100</t>
  </si>
  <si>
    <t>52081200</t>
  </si>
  <si>
    <t>52081300</t>
  </si>
  <si>
    <t>52083200</t>
  </si>
  <si>
    <t>52083300</t>
  </si>
  <si>
    <t>52083900</t>
  </si>
  <si>
    <t>52084900</t>
  </si>
  <si>
    <t>52085200</t>
  </si>
  <si>
    <t>52085900</t>
  </si>
  <si>
    <t>52091100</t>
  </si>
  <si>
    <t>52091900</t>
  </si>
  <si>
    <t>52092900</t>
  </si>
  <si>
    <t>52093900</t>
  </si>
  <si>
    <t>52094200</t>
  </si>
  <si>
    <t>52094900</t>
  </si>
  <si>
    <t>52095900</t>
  </si>
  <si>
    <t>52103100</t>
  </si>
  <si>
    <t>52103900</t>
  </si>
  <si>
    <t>52104900</t>
  </si>
  <si>
    <t>52105900</t>
  </si>
  <si>
    <t>52113900</t>
  </si>
  <si>
    <t>52114200</t>
  </si>
  <si>
    <t>52114900</t>
  </si>
  <si>
    <t>52115900</t>
  </si>
  <si>
    <t>52121100</t>
  </si>
  <si>
    <t>52122500</t>
  </si>
  <si>
    <t>53092900</t>
  </si>
  <si>
    <t>53101000</t>
  </si>
  <si>
    <t>54071000</t>
  </si>
  <si>
    <t>54072010</t>
  </si>
  <si>
    <t>54072020</t>
  </si>
  <si>
    <t>54072090</t>
  </si>
  <si>
    <t>54074100</t>
  </si>
  <si>
    <t>54074300</t>
  </si>
  <si>
    <t>54075100</t>
  </si>
  <si>
    <t>54075200</t>
  </si>
  <si>
    <t>54075300</t>
  </si>
  <si>
    <t>54075400</t>
  </si>
  <si>
    <t>54076100</t>
  </si>
  <si>
    <t>54076900</t>
  </si>
  <si>
    <t>54077100</t>
  </si>
  <si>
    <t>54077200</t>
  </si>
  <si>
    <t>54077400</t>
  </si>
  <si>
    <t>54078200</t>
  </si>
  <si>
    <t>54078300</t>
  </si>
  <si>
    <t>54079300</t>
  </si>
  <si>
    <t>54079400</t>
  </si>
  <si>
    <t>54082200</t>
  </si>
  <si>
    <t>54083200</t>
  </si>
  <si>
    <t>54083400</t>
  </si>
  <si>
    <t>55121900</t>
  </si>
  <si>
    <t>55129900</t>
  </si>
  <si>
    <t>55132300</t>
  </si>
  <si>
    <t>55132900</t>
  </si>
  <si>
    <t>55133900</t>
  </si>
  <si>
    <t>55134900</t>
  </si>
  <si>
    <t>55142100</t>
  </si>
  <si>
    <t>55142300</t>
  </si>
  <si>
    <t>55144900</t>
  </si>
  <si>
    <t>55151100</t>
  </si>
  <si>
    <t>55151200</t>
  </si>
  <si>
    <t>55151300</t>
  </si>
  <si>
    <t>55151900</t>
  </si>
  <si>
    <t>55152100</t>
  </si>
  <si>
    <t>55152900</t>
  </si>
  <si>
    <t>55159100</t>
  </si>
  <si>
    <t>55159900</t>
  </si>
  <si>
    <t>55161100</t>
  </si>
  <si>
    <t>55162100</t>
  </si>
  <si>
    <t>55162200</t>
  </si>
  <si>
    <t>55163100</t>
  </si>
  <si>
    <t>55169400</t>
  </si>
  <si>
    <t>58012100</t>
  </si>
  <si>
    <t>58012600</t>
  </si>
  <si>
    <t>58012700</t>
  </si>
  <si>
    <t>58013390</t>
  </si>
  <si>
    <t>58013700</t>
  </si>
  <si>
    <t>58019000</t>
  </si>
  <si>
    <t>58021100</t>
  </si>
  <si>
    <t>58023000</t>
  </si>
  <si>
    <t>58041000</t>
  </si>
  <si>
    <t>58042100</t>
  </si>
  <si>
    <t>58042900</t>
  </si>
  <si>
    <t>56081100</t>
  </si>
  <si>
    <t>56081900</t>
  </si>
  <si>
    <t>56089000</t>
  </si>
  <si>
    <t>58061000</t>
  </si>
  <si>
    <t>58063200</t>
  </si>
  <si>
    <t>58063990</t>
  </si>
  <si>
    <t>59011000</t>
  </si>
  <si>
    <t>59019000</t>
  </si>
  <si>
    <t>59021010</t>
  </si>
  <si>
    <t>59021050</t>
  </si>
  <si>
    <t>59022010</t>
  </si>
  <si>
    <t>59031000</t>
  </si>
  <si>
    <t>59032000</t>
  </si>
  <si>
    <t>59039010</t>
  </si>
  <si>
    <t>59039020</t>
  </si>
  <si>
    <t>59039030</t>
  </si>
  <si>
    <t>59039090</t>
  </si>
  <si>
    <t>70194000</t>
  </si>
  <si>
    <t>70195100</t>
  </si>
  <si>
    <t>70195200</t>
  </si>
  <si>
    <t>70195900</t>
  </si>
  <si>
    <t>60011000</t>
  </si>
  <si>
    <t>60012200</t>
  </si>
  <si>
    <t>60019200</t>
  </si>
  <si>
    <t>60019900</t>
  </si>
  <si>
    <t>60032000</t>
  </si>
  <si>
    <t>60033000</t>
  </si>
  <si>
    <t>60052300</t>
  </si>
  <si>
    <t>60052400</t>
  </si>
  <si>
    <t>60054400</t>
  </si>
  <si>
    <t>60059000</t>
  </si>
  <si>
    <t>60063200</t>
  </si>
  <si>
    <t>60063400</t>
  </si>
  <si>
    <t>60069000</t>
  </si>
  <si>
    <t>56012110</t>
  </si>
  <si>
    <t>56012190</t>
  </si>
  <si>
    <t>56012200</t>
  </si>
  <si>
    <t>56012900</t>
  </si>
  <si>
    <t>56013000</t>
  </si>
  <si>
    <t>58071000</t>
  </si>
  <si>
    <t>58079000</t>
  </si>
  <si>
    <t>59061000</t>
  </si>
  <si>
    <t>59069900</t>
  </si>
  <si>
    <t>59111000</t>
  </si>
  <si>
    <t>59112000</t>
  </si>
  <si>
    <t>59113100</t>
  </si>
  <si>
    <t>59113200</t>
  </si>
  <si>
    <t>59114000</t>
  </si>
  <si>
    <t>59119000</t>
  </si>
  <si>
    <t>63021000</t>
  </si>
  <si>
    <t>63022100</t>
  </si>
  <si>
    <t>63022900</t>
  </si>
  <si>
    <t>63023100</t>
  </si>
  <si>
    <t>63023200</t>
  </si>
  <si>
    <t>63023900</t>
  </si>
  <si>
    <t>63024000</t>
  </si>
  <si>
    <t>63025100</t>
  </si>
  <si>
    <t>63025900</t>
  </si>
  <si>
    <t>63026000</t>
  </si>
  <si>
    <t>63029100</t>
  </si>
  <si>
    <t>63029900</t>
  </si>
  <si>
    <t>63039900</t>
  </si>
  <si>
    <t>63041100</t>
  </si>
  <si>
    <t>63041900</t>
  </si>
  <si>
    <t>63042000</t>
  </si>
  <si>
    <t>63049900</t>
  </si>
  <si>
    <t>63051000</t>
  </si>
  <si>
    <t>63053200</t>
  </si>
  <si>
    <t>63053300</t>
  </si>
  <si>
    <t>63053900</t>
  </si>
  <si>
    <t>63059000</t>
  </si>
  <si>
    <t>63061200</t>
  </si>
  <si>
    <t>63062200</t>
  </si>
  <si>
    <t>63062900</t>
  </si>
  <si>
    <t>63064000</t>
  </si>
  <si>
    <t>63069000</t>
  </si>
  <si>
    <t>63071000</t>
  </si>
  <si>
    <t>63072000</t>
  </si>
  <si>
    <t>63079010</t>
  </si>
  <si>
    <t>63079030</t>
  </si>
  <si>
    <t>63079090</t>
  </si>
  <si>
    <t>63080000</t>
  </si>
  <si>
    <t>63090000</t>
  </si>
  <si>
    <t>70193100</t>
  </si>
  <si>
    <t>70193200</t>
  </si>
  <si>
    <t>70193990</t>
  </si>
  <si>
    <t>70199091</t>
  </si>
  <si>
    <t>70199099</t>
  </si>
  <si>
    <t>56021000</t>
  </si>
  <si>
    <t>56022100</t>
  </si>
  <si>
    <t>56022900</t>
  </si>
  <si>
    <t>56029000</t>
  </si>
  <si>
    <t>56031110</t>
  </si>
  <si>
    <t>56031190</t>
  </si>
  <si>
    <t>56031210</t>
  </si>
  <si>
    <t>56031290</t>
  </si>
  <si>
    <t>56031390</t>
  </si>
  <si>
    <t>56031400</t>
  </si>
  <si>
    <t>56039100</t>
  </si>
  <si>
    <t>56039200</t>
  </si>
  <si>
    <t>56039300</t>
  </si>
  <si>
    <t>56039400</t>
  </si>
  <si>
    <t>57011010</t>
  </si>
  <si>
    <t>57019000</t>
  </si>
  <si>
    <t>57029990</t>
  </si>
  <si>
    <t>57029110</t>
  </si>
  <si>
    <t>57029200</t>
  </si>
  <si>
    <t>57032000</t>
  </si>
  <si>
    <t>57032090</t>
  </si>
  <si>
    <t>57033090</t>
  </si>
  <si>
    <t>57039000</t>
  </si>
  <si>
    <t>58081000</t>
  </si>
  <si>
    <t>58089000</t>
  </si>
  <si>
    <t>58101000</t>
  </si>
  <si>
    <t>58109200</t>
  </si>
  <si>
    <t>58109900</t>
  </si>
  <si>
    <t>63013000</t>
  </si>
  <si>
    <t>63014000</t>
  </si>
  <si>
    <t>63019000</t>
  </si>
  <si>
    <t>61012000</t>
  </si>
  <si>
    <t>61013000</t>
  </si>
  <si>
    <t>61019000</t>
  </si>
  <si>
    <t>61031000</t>
  </si>
  <si>
    <t>61032200</t>
  </si>
  <si>
    <t>61033200</t>
  </si>
  <si>
    <t>61034200</t>
  </si>
  <si>
    <t>61034300</t>
  </si>
  <si>
    <t>61034900</t>
  </si>
  <si>
    <t>61041900</t>
  </si>
  <si>
    <t>61042200</t>
  </si>
  <si>
    <t>61043200</t>
  </si>
  <si>
    <t>61043900</t>
  </si>
  <si>
    <t>61044200</t>
  </si>
  <si>
    <t>61044900</t>
  </si>
  <si>
    <t>61045200</t>
  </si>
  <si>
    <t>61045900</t>
  </si>
  <si>
    <t>61046200</t>
  </si>
  <si>
    <t>61046300</t>
  </si>
  <si>
    <t>61046900</t>
  </si>
  <si>
    <t>61051000</t>
  </si>
  <si>
    <t>61059000</t>
  </si>
  <si>
    <t>61061000</t>
  </si>
  <si>
    <t>61062000</t>
  </si>
  <si>
    <t>61069000</t>
  </si>
  <si>
    <t>61071100</t>
  </si>
  <si>
    <t>61071200</t>
  </si>
  <si>
    <t>61071900</t>
  </si>
  <si>
    <t>61072100</t>
  </si>
  <si>
    <t>61079900</t>
  </si>
  <si>
    <t>61082900</t>
  </si>
  <si>
    <t>61091000</t>
  </si>
  <si>
    <t>61099000</t>
  </si>
  <si>
    <t>61101900</t>
  </si>
  <si>
    <t>61102000</t>
  </si>
  <si>
    <t>61103000</t>
  </si>
  <si>
    <t>61109000</t>
  </si>
  <si>
    <t>61112000</t>
  </si>
  <si>
    <t>61119000</t>
  </si>
  <si>
    <t>61124100</t>
  </si>
  <si>
    <t>ـ ـ از الیاف سنتتیک/گرمكن ورزشي به صورت دست، لباس اسكي به صورت دست و لباس‌شنا، كشباف يا قلاب‌باف.</t>
  </si>
  <si>
    <t>61123100</t>
  </si>
  <si>
    <t>62011200</t>
  </si>
  <si>
    <t>62011900</t>
  </si>
  <si>
    <t>62021300</t>
  </si>
  <si>
    <t>62021990</t>
  </si>
  <si>
    <t>62031990</t>
  </si>
  <si>
    <t>62033200</t>
  </si>
  <si>
    <t>62033900</t>
  </si>
  <si>
    <t>62034200</t>
  </si>
  <si>
    <t>62034300</t>
  </si>
  <si>
    <t>62034900</t>
  </si>
  <si>
    <t>62041990</t>
  </si>
  <si>
    <t>62043200</t>
  </si>
  <si>
    <t>62043300</t>
  </si>
  <si>
    <t>62044200</t>
  </si>
  <si>
    <t>62044300</t>
  </si>
  <si>
    <t>62044400</t>
  </si>
  <si>
    <t>62045200</t>
  </si>
  <si>
    <t>62045300</t>
  </si>
  <si>
    <t>62045900</t>
  </si>
  <si>
    <t>62046200</t>
  </si>
  <si>
    <t>62046300</t>
  </si>
  <si>
    <t>62046900</t>
  </si>
  <si>
    <t>62052000</t>
  </si>
  <si>
    <t>62053000</t>
  </si>
  <si>
    <t>62059000</t>
  </si>
  <si>
    <t>62063000</t>
  </si>
  <si>
    <t>62064000</t>
  </si>
  <si>
    <t>62069000</t>
  </si>
  <si>
    <t>62071100</t>
  </si>
  <si>
    <t>62071900</t>
  </si>
  <si>
    <t>62092000</t>
  </si>
  <si>
    <t>62093000</t>
  </si>
  <si>
    <t>62099000</t>
  </si>
  <si>
    <t>62112000</t>
  </si>
  <si>
    <t>62113900</t>
  </si>
  <si>
    <t>لباس اسکی به صورت دست غیرکشباف وقلاب باف</t>
  </si>
  <si>
    <t>62121000</t>
  </si>
  <si>
    <t>پستان بند و سينه بند حتي كشباف وقلاب باف</t>
  </si>
  <si>
    <t>62129000</t>
  </si>
  <si>
    <t>61151000</t>
  </si>
  <si>
    <t>61152100</t>
  </si>
  <si>
    <t>61152900</t>
  </si>
  <si>
    <t>61153000</t>
  </si>
  <si>
    <t>61159500</t>
  </si>
  <si>
    <t>61159600</t>
  </si>
  <si>
    <t>61159900</t>
  </si>
  <si>
    <t>61161000</t>
  </si>
  <si>
    <t>61169300</t>
  </si>
  <si>
    <t>61169900</t>
  </si>
  <si>
    <t>61171000</t>
  </si>
  <si>
    <t>61179000</t>
  </si>
  <si>
    <t>62141000</t>
  </si>
  <si>
    <t>62142000</t>
  </si>
  <si>
    <t>62143000</t>
  </si>
  <si>
    <t>62149000</t>
  </si>
  <si>
    <t>62159000</t>
  </si>
  <si>
    <t>کراوات, پاپيون ودستمال گردن کرا وا تي از ساير مواد نسجي غيرمذکوردرجاي ديگر</t>
  </si>
  <si>
    <t>62171000</t>
  </si>
  <si>
    <t>62179000</t>
  </si>
  <si>
    <t>84451100</t>
  </si>
  <si>
    <t>84451200</t>
  </si>
  <si>
    <t>84451300</t>
  </si>
  <si>
    <t>84451900</t>
  </si>
  <si>
    <t>84452000</t>
  </si>
  <si>
    <t>84453000</t>
  </si>
  <si>
    <t>84454000</t>
  </si>
  <si>
    <t>84459000</t>
  </si>
  <si>
    <t>84461000</t>
  </si>
  <si>
    <t>84462100</t>
  </si>
  <si>
    <t>84462900</t>
  </si>
  <si>
    <t>84463000</t>
  </si>
  <si>
    <t>84471100</t>
  </si>
  <si>
    <t>84471200</t>
  </si>
  <si>
    <t>84472000</t>
  </si>
  <si>
    <t>84479000</t>
  </si>
  <si>
    <t>84481110</t>
  </si>
  <si>
    <t>84481190</t>
  </si>
  <si>
    <t>84481900</t>
  </si>
  <si>
    <t>84482000</t>
  </si>
  <si>
    <t>84483100</t>
  </si>
  <si>
    <t>84483200</t>
  </si>
  <si>
    <t>84483300</t>
  </si>
  <si>
    <t>84483900</t>
  </si>
  <si>
    <t>84484200</t>
  </si>
  <si>
    <t>84484900</t>
  </si>
  <si>
    <t>84485100</t>
  </si>
  <si>
    <t>84485900</t>
  </si>
  <si>
    <t>پوشاک</t>
  </si>
  <si>
    <t>آمار واردات کشور بر اساس اطلاعات موجود و مقدماتی یازده ماهه سال 1397</t>
  </si>
  <si>
    <t>شلوار، شلوار سرهم دارای بند و پیش بند ، نیم شلوار وشلوار خیلی کوتاه (Short) زنانه یا دخترانه کشباف یا قلاب باف از پنبه</t>
  </si>
  <si>
    <t>شلوار، شلوارسرهم دارای بند وپیش بند ، نیم شلوارو شلوار خیلی کوتاه ( short ) زنانه یا دخترانه کشباف یا قلاب باف از الیاف سنتتیک</t>
  </si>
  <si>
    <t>ظروف (واسطه) نرم برای مواد به صورت فله از مواد نسجی سنتیک یا مصنوعی</t>
  </si>
  <si>
    <t>ساير، به دست آمده از نوار يا اشكال همانند از پلي اتيلن يا پلي پروپيلن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</si>
</sst>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3" x14ac:knownFonts="1">
    <font>
      <sz val="11"/>
      <color theme="1"/>
      <name val="Calibri"/>
      <family val="2"/>
      <scheme val="minor"/>
    </font>
    <font>
      <sz val="11"/>
      <color theme="1"/>
      <name val="Calibri"/>
      <family val="2"/>
      <scheme val="minor"/>
    </font>
    <font>
      <sz val="11"/>
      <color theme="1"/>
      <name val="B Nazanin"/>
      <charset val="178"/>
    </font>
    <font>
      <sz val="11"/>
      <name val="B Nazanin"/>
      <charset val="178"/>
    </font>
    <font>
      <sz val="11"/>
      <color rgb="FFFF0000"/>
      <name val="B Nazanin"/>
      <charset val="178"/>
    </font>
    <font>
      <sz val="10"/>
      <name val="B Nazanin"/>
      <charset val="178"/>
    </font>
    <font>
      <sz val="10"/>
      <color rgb="FFFF0000"/>
      <name val="B Nazanin"/>
      <charset val="178"/>
    </font>
    <font>
      <sz val="10"/>
      <color theme="1"/>
      <name val="B Nazanin"/>
      <charset val="178"/>
    </font>
    <font>
      <b/>
      <sz val="11"/>
      <name val="B Nazanin"/>
      <charset val="178"/>
    </font>
    <font>
      <b/>
      <sz val="11"/>
      <color rgb="FFFF0000"/>
      <name val="B Nazanin"/>
      <charset val="178"/>
    </font>
    <font>
      <b/>
      <sz val="11"/>
      <color theme="1"/>
      <name val="B Nazanin"/>
      <charset val="178"/>
    </font>
    <font>
      <b/>
      <sz val="10"/>
      <name val="B Nazanin"/>
      <charset val="178"/>
    </font>
    <font>
      <b/>
      <sz val="12"/>
      <name val="B Nazanin"/>
      <charset val="178"/>
    </font>
  </fonts>
  <fills count="4">
    <fill>
      <patternFill patternType="none"/>
    </fill>
    <fill>
      <patternFill patternType="gray125"/>
    </fill>
    <fill>
      <patternFill patternType="solid">
        <fgColor rgb="FFFFC000"/>
        <bgColor indexed="64"/>
      </patternFill>
    </fill>
    <fill>
      <patternFill patternType="solid">
        <fgColor rgb="FFFF0000"/>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89">
    <xf numFmtId="0" fontId="0" fillId="0" borderId="0" xfId="0"/>
    <xf numFmtId="0" fontId="2" fillId="0" borderId="0" xfId="0" applyFont="1" applyFill="1" applyAlignment="1">
      <alignment horizontal="center"/>
    </xf>
    <xf numFmtId="3" fontId="2" fillId="0" borderId="4" xfId="0" applyNumberFormat="1" applyFont="1" applyBorder="1" applyAlignment="1">
      <alignment horizontal="center"/>
    </xf>
    <xf numFmtId="3" fontId="3" fillId="0" borderId="4" xfId="1" applyNumberFormat="1" applyFont="1" applyFill="1" applyBorder="1" applyAlignment="1">
      <alignment horizontal="center"/>
    </xf>
    <xf numFmtId="3" fontId="2" fillId="0" borderId="0" xfId="0" applyNumberFormat="1" applyFont="1" applyFill="1" applyAlignment="1">
      <alignment horizontal="center"/>
    </xf>
    <xf numFmtId="1" fontId="3" fillId="0" borderId="4" xfId="0" applyNumberFormat="1" applyFont="1" applyFill="1" applyBorder="1" applyAlignment="1">
      <alignment horizontal="right"/>
    </xf>
    <xf numFmtId="1" fontId="3" fillId="2" borderId="4" xfId="0" applyNumberFormat="1" applyFont="1" applyFill="1" applyBorder="1" applyAlignment="1">
      <alignment horizontal="center"/>
    </xf>
    <xf numFmtId="1" fontId="3" fillId="2" borderId="4" xfId="0" applyNumberFormat="1" applyFont="1" applyFill="1" applyBorder="1" applyAlignment="1">
      <alignment horizontal="right"/>
    </xf>
    <xf numFmtId="3" fontId="3" fillId="2" borderId="4" xfId="1" applyNumberFormat="1" applyFont="1" applyFill="1" applyBorder="1" applyAlignment="1">
      <alignment horizontal="center"/>
    </xf>
    <xf numFmtId="1" fontId="3" fillId="3" borderId="4" xfId="0" applyNumberFormat="1" applyFont="1" applyFill="1" applyBorder="1" applyAlignment="1">
      <alignment horizontal="right"/>
    </xf>
    <xf numFmtId="3" fontId="3" fillId="3" borderId="4" xfId="1" applyNumberFormat="1" applyFont="1" applyFill="1" applyBorder="1" applyAlignment="1">
      <alignment horizontal="center"/>
    </xf>
    <xf numFmtId="1" fontId="3" fillId="0" borderId="4" xfId="0" applyNumberFormat="1" applyFont="1" applyFill="1" applyBorder="1" applyAlignment="1">
      <alignment horizontal="center"/>
    </xf>
    <xf numFmtId="164" fontId="2" fillId="0" borderId="0" xfId="0" applyNumberFormat="1" applyFont="1" applyFill="1" applyAlignment="1">
      <alignment horizontal="center"/>
    </xf>
    <xf numFmtId="3" fontId="3" fillId="0" borderId="4" xfId="1" applyNumberFormat="1" applyFont="1" applyFill="1" applyBorder="1" applyAlignment="1">
      <alignment horizontal="right"/>
    </xf>
    <xf numFmtId="1" fontId="3" fillId="0" borderId="5" xfId="0" applyNumberFormat="1" applyFont="1" applyFill="1" applyBorder="1" applyAlignment="1">
      <alignment horizontal="right"/>
    </xf>
    <xf numFmtId="3" fontId="3" fillId="0" borderId="5" xfId="1" applyNumberFormat="1" applyFont="1" applyFill="1" applyBorder="1" applyAlignment="1">
      <alignment horizontal="center"/>
    </xf>
    <xf numFmtId="1" fontId="4" fillId="3" borderId="4" xfId="0" applyNumberFormat="1" applyFont="1" applyFill="1" applyBorder="1" applyAlignment="1">
      <alignment horizontal="right"/>
    </xf>
    <xf numFmtId="3" fontId="2" fillId="3" borderId="4" xfId="1" applyNumberFormat="1" applyFont="1" applyFill="1" applyBorder="1" applyAlignment="1">
      <alignment horizontal="center"/>
    </xf>
    <xf numFmtId="1" fontId="3" fillId="0" borderId="5" xfId="0" applyNumberFormat="1" applyFont="1" applyFill="1" applyBorder="1" applyAlignment="1">
      <alignment horizontal="center"/>
    </xf>
    <xf numFmtId="0" fontId="2" fillId="0" borderId="0" xfId="0" applyFont="1" applyFill="1" applyAlignment="1">
      <alignment horizontal="center" vertical="center"/>
    </xf>
    <xf numFmtId="0" fontId="2" fillId="0" borderId="0" xfId="0" applyFont="1" applyFill="1" applyAlignment="1">
      <alignment horizontal="right"/>
    </xf>
    <xf numFmtId="3" fontId="2" fillId="0" borderId="0" xfId="1" applyNumberFormat="1" applyFont="1" applyFill="1" applyAlignment="1">
      <alignment horizontal="center"/>
    </xf>
    <xf numFmtId="1" fontId="3" fillId="0" borderId="7" xfId="0" applyNumberFormat="1" applyFont="1" applyFill="1" applyBorder="1" applyAlignment="1">
      <alignment horizontal="center" vertical="center"/>
    </xf>
    <xf numFmtId="1" fontId="3" fillId="3" borderId="7" xfId="0" applyNumberFormat="1" applyFont="1" applyFill="1" applyBorder="1" applyAlignment="1">
      <alignment horizontal="center" vertical="center"/>
    </xf>
    <xf numFmtId="1" fontId="3" fillId="3" borderId="4" xfId="0" applyNumberFormat="1" applyFont="1" applyFill="1" applyBorder="1" applyAlignment="1">
      <alignment horizontal="center" vertical="center"/>
    </xf>
    <xf numFmtId="1" fontId="3" fillId="2" borderId="6" xfId="0" applyNumberFormat="1" applyFont="1" applyFill="1" applyBorder="1" applyAlignment="1">
      <alignment horizontal="center"/>
    </xf>
    <xf numFmtId="1" fontId="3" fillId="3" borderId="5" xfId="0" applyNumberFormat="1" applyFont="1" applyFill="1" applyBorder="1" applyAlignment="1">
      <alignment horizontal="center" vertical="center"/>
    </xf>
    <xf numFmtId="1" fontId="3" fillId="3" borderId="6" xfId="0" applyNumberFormat="1" applyFont="1" applyFill="1" applyBorder="1" applyAlignment="1">
      <alignment horizontal="center" vertical="center"/>
    </xf>
    <xf numFmtId="1" fontId="4" fillId="3" borderId="7" xfId="0" applyNumberFormat="1" applyFont="1" applyFill="1" applyBorder="1" applyAlignment="1">
      <alignment horizontal="center" vertical="center"/>
    </xf>
    <xf numFmtId="1" fontId="4" fillId="3" borderId="6" xfId="0" applyNumberFormat="1" applyFont="1" applyFill="1" applyBorder="1" applyAlignment="1">
      <alignment horizontal="center" vertical="center"/>
    </xf>
    <xf numFmtId="3" fontId="3" fillId="0" borderId="4" xfId="0" applyNumberFormat="1" applyFont="1" applyBorder="1" applyAlignment="1">
      <alignment horizontal="center" vertical="center"/>
    </xf>
    <xf numFmtId="0" fontId="2" fillId="0" borderId="4" xfId="0" applyFont="1" applyBorder="1" applyAlignment="1">
      <alignment horizontal="center"/>
    </xf>
    <xf numFmtId="0" fontId="3" fillId="0" borderId="4" xfId="0" applyFont="1" applyBorder="1" applyAlignment="1">
      <alignment horizontal="right" vertical="center"/>
    </xf>
    <xf numFmtId="0" fontId="2" fillId="0" borderId="4" xfId="0" applyFont="1" applyBorder="1" applyAlignment="1">
      <alignment horizontal="right"/>
    </xf>
    <xf numFmtId="1" fontId="3" fillId="2" borderId="6" xfId="0" applyNumberFormat="1" applyFont="1" applyFill="1" applyBorder="1" applyAlignment="1">
      <alignment horizontal="right" vertical="center"/>
    </xf>
    <xf numFmtId="0" fontId="5" fillId="0" borderId="4" xfId="0" applyFont="1" applyBorder="1" applyAlignment="1">
      <alignment horizontal="right" vertical="center"/>
    </xf>
    <xf numFmtId="3" fontId="5" fillId="0" borderId="4" xfId="0" applyNumberFormat="1" applyFont="1" applyBorder="1" applyAlignment="1">
      <alignment horizontal="right" vertical="center"/>
    </xf>
    <xf numFmtId="49" fontId="5" fillId="0" borderId="4" xfId="0" applyNumberFormat="1" applyFont="1" applyBorder="1" applyAlignment="1">
      <alignment horizontal="center" vertical="center"/>
    </xf>
    <xf numFmtId="3" fontId="5" fillId="0" borderId="4" xfId="0" applyNumberFormat="1" applyFont="1" applyBorder="1" applyAlignment="1">
      <alignment horizontal="center" vertical="center"/>
    </xf>
    <xf numFmtId="1" fontId="5" fillId="0" borderId="4" xfId="0" applyNumberFormat="1" applyFont="1" applyFill="1" applyBorder="1" applyAlignment="1">
      <alignment horizontal="center" vertical="center"/>
    </xf>
    <xf numFmtId="49" fontId="5" fillId="0" borderId="4" xfId="0" applyNumberFormat="1" applyFont="1" applyBorder="1" applyAlignment="1">
      <alignment horizontal="center" vertical="center" wrapText="1"/>
    </xf>
    <xf numFmtId="1" fontId="5" fillId="2" borderId="4"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1" fontId="5" fillId="2" borderId="6" xfId="0" applyNumberFormat="1" applyFont="1" applyFill="1" applyBorder="1" applyAlignment="1">
      <alignment horizontal="center" vertical="center"/>
    </xf>
    <xf numFmtId="1" fontId="6" fillId="3" borderId="4"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Alignment="1">
      <alignment horizontal="center" vertical="center"/>
    </xf>
    <xf numFmtId="1" fontId="8" fillId="0" borderId="4" xfId="0" applyNumberFormat="1" applyFont="1" applyFill="1" applyBorder="1" applyAlignment="1">
      <alignment horizontal="center" vertical="center"/>
    </xf>
    <xf numFmtId="1" fontId="8" fillId="2" borderId="4" xfId="0" applyNumberFormat="1" applyFont="1" applyFill="1" applyBorder="1" applyAlignment="1">
      <alignment horizontal="center" vertical="center"/>
    </xf>
    <xf numFmtId="1" fontId="8" fillId="3" borderId="4" xfId="0" applyNumberFormat="1" applyFont="1" applyFill="1" applyBorder="1" applyAlignment="1">
      <alignment horizontal="center" vertical="center"/>
    </xf>
    <xf numFmtId="1" fontId="8" fillId="0" borderId="4" xfId="0" applyNumberFormat="1" applyFont="1" applyFill="1" applyBorder="1" applyAlignment="1">
      <alignment horizontal="center"/>
    </xf>
    <xf numFmtId="1" fontId="8" fillId="0" borderId="5" xfId="0" applyNumberFormat="1" applyFont="1" applyFill="1" applyBorder="1" applyAlignment="1">
      <alignment horizontal="center"/>
    </xf>
    <xf numFmtId="1" fontId="8" fillId="2" borderId="4" xfId="0" applyNumberFormat="1" applyFont="1" applyFill="1" applyBorder="1" applyAlignment="1">
      <alignment horizontal="center"/>
    </xf>
    <xf numFmtId="1" fontId="8" fillId="0" borderId="5" xfId="0" applyNumberFormat="1" applyFont="1" applyFill="1" applyBorder="1" applyAlignment="1">
      <alignment horizontal="center" vertical="center"/>
    </xf>
    <xf numFmtId="1" fontId="8" fillId="2" borderId="5" xfId="0" applyNumberFormat="1" applyFont="1" applyFill="1" applyBorder="1" applyAlignment="1">
      <alignment horizontal="center" vertical="center"/>
    </xf>
    <xf numFmtId="1" fontId="8" fillId="2" borderId="6" xfId="0" applyNumberFormat="1" applyFont="1" applyFill="1" applyBorder="1" applyAlignment="1">
      <alignment horizontal="center" vertical="center"/>
    </xf>
    <xf numFmtId="1" fontId="8" fillId="3" borderId="5" xfId="0" applyNumberFormat="1" applyFont="1" applyFill="1" applyBorder="1" applyAlignment="1">
      <alignment horizontal="center" vertical="center"/>
    </xf>
    <xf numFmtId="1" fontId="8" fillId="0" borderId="7" xfId="0" applyNumberFormat="1" applyFont="1" applyFill="1" applyBorder="1" applyAlignment="1">
      <alignment horizontal="center" vertical="center"/>
    </xf>
    <xf numFmtId="1" fontId="8" fillId="2" borderId="7" xfId="0" applyNumberFormat="1" applyFont="1" applyFill="1" applyBorder="1" applyAlignment="1">
      <alignment horizontal="center" vertical="center"/>
    </xf>
    <xf numFmtId="1" fontId="8" fillId="3" borderId="6" xfId="0" applyNumberFormat="1" applyFont="1" applyFill="1" applyBorder="1" applyAlignment="1">
      <alignment horizontal="center" vertical="center"/>
    </xf>
    <xf numFmtId="1" fontId="8" fillId="0" borderId="6" xfId="0"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0" fontId="10" fillId="0" borderId="4" xfId="0" applyFont="1" applyFill="1" applyBorder="1" applyAlignment="1">
      <alignment horizontal="center" vertical="center"/>
    </xf>
    <xf numFmtId="0" fontId="10" fillId="0" borderId="0" xfId="0" applyFont="1" applyFill="1" applyAlignment="1">
      <alignment horizontal="center" vertical="center"/>
    </xf>
    <xf numFmtId="1" fontId="11" fillId="0" borderId="4" xfId="0" applyNumberFormat="1" applyFont="1" applyFill="1" applyBorder="1" applyAlignment="1">
      <alignment horizontal="center" vertical="center"/>
    </xf>
    <xf numFmtId="1" fontId="8" fillId="0" borderId="4" xfId="0" applyNumberFormat="1" applyFont="1" applyFill="1" applyBorder="1" applyAlignment="1">
      <alignment horizontal="right"/>
    </xf>
    <xf numFmtId="3" fontId="8" fillId="0" borderId="4" xfId="1" applyNumberFormat="1" applyFont="1" applyFill="1" applyBorder="1" applyAlignment="1">
      <alignment horizontal="center"/>
    </xf>
    <xf numFmtId="1" fontId="8" fillId="0" borderId="5" xfId="0" applyNumberFormat="1" applyFont="1" applyFill="1" applyBorder="1" applyAlignment="1">
      <alignment horizontal="center" vertical="center"/>
    </xf>
    <xf numFmtId="1" fontId="8" fillId="0" borderId="7" xfId="0" applyNumberFormat="1" applyFont="1" applyFill="1" applyBorder="1" applyAlignment="1">
      <alignment horizontal="center" vertical="center"/>
    </xf>
    <xf numFmtId="1" fontId="3" fillId="0" borderId="5"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1" fontId="3" fillId="0" borderId="5" xfId="0" applyNumberFormat="1" applyFont="1" applyFill="1" applyBorder="1" applyAlignment="1">
      <alignment horizontal="center" vertical="center" wrapText="1"/>
    </xf>
    <xf numFmtId="1" fontId="3" fillId="0" borderId="6" xfId="0" applyNumberFormat="1"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1" fontId="8" fillId="0" borderId="4" xfId="0" applyNumberFormat="1" applyFont="1" applyFill="1" applyBorder="1" applyAlignment="1">
      <alignment horizontal="center" vertical="center"/>
    </xf>
    <xf numFmtId="1" fontId="3" fillId="0" borderId="4" xfId="0" applyNumberFormat="1" applyFont="1" applyFill="1" applyBorder="1" applyAlignment="1">
      <alignment horizontal="center" vertical="center"/>
    </xf>
    <xf numFmtId="1" fontId="8" fillId="0" borderId="6" xfId="0" applyNumberFormat="1" applyFont="1" applyFill="1" applyBorder="1" applyAlignment="1">
      <alignment horizontal="center" vertical="center"/>
    </xf>
    <xf numFmtId="1" fontId="8" fillId="0" borderId="4" xfId="0" applyNumberFormat="1" applyFont="1" applyFill="1" applyBorder="1" applyAlignment="1">
      <alignment horizontal="center" vertical="center" wrapText="1"/>
    </xf>
    <xf numFmtId="1" fontId="12" fillId="0" borderId="1" xfId="0" applyNumberFormat="1" applyFont="1" applyFill="1" applyBorder="1" applyAlignment="1">
      <alignment horizontal="center"/>
    </xf>
    <xf numFmtId="1" fontId="12" fillId="0" borderId="2" xfId="0" applyNumberFormat="1" applyFont="1" applyFill="1" applyBorder="1" applyAlignment="1">
      <alignment horizontal="center"/>
    </xf>
    <xf numFmtId="1" fontId="12" fillId="0" borderId="3" xfId="0" applyNumberFormat="1" applyFont="1" applyFill="1" applyBorder="1" applyAlignment="1">
      <alignment horizontal="center"/>
    </xf>
    <xf numFmtId="1" fontId="3" fillId="0" borderId="5" xfId="0" applyNumberFormat="1" applyFont="1" applyFill="1" applyBorder="1" applyAlignment="1">
      <alignment horizontal="center"/>
    </xf>
    <xf numFmtId="1" fontId="3" fillId="0" borderId="6" xfId="0" applyNumberFormat="1" applyFont="1" applyFill="1" applyBorder="1" applyAlignment="1">
      <alignment horizontal="center"/>
    </xf>
    <xf numFmtId="1" fontId="3" fillId="0" borderId="7" xfId="0" applyNumberFormat="1" applyFont="1" applyFill="1" applyBorder="1" applyAlignment="1">
      <alignment horizontal="center"/>
    </xf>
    <xf numFmtId="0" fontId="2" fillId="0" borderId="0" xfId="0" applyFont="1" applyFill="1" applyBorder="1" applyAlignment="1">
      <alignment horizontal="center"/>
    </xf>
    <xf numFmtId="1" fontId="3" fillId="0" borderId="0" xfId="0" applyNumberFormat="1" applyFont="1" applyFill="1" applyBorder="1" applyAlignment="1">
      <alignment horizontal="right"/>
    </xf>
    <xf numFmtId="3" fontId="3" fillId="0" borderId="0" xfId="1" applyNumberFormat="1" applyFont="1" applyFill="1" applyBorder="1" applyAlignment="1">
      <alignment horizontal="center"/>
    </xf>
    <xf numFmtId="3" fontId="5" fillId="0" borderId="0" xfId="0" applyNumberFormat="1"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1924"/>
  <sheetViews>
    <sheetView rightToLeft="1" tabSelected="1" zoomScale="85" zoomScaleNormal="85" workbookViewId="0">
      <selection activeCell="E3" sqref="E3"/>
    </sheetView>
  </sheetViews>
  <sheetFormatPr defaultRowHeight="19.5" x14ac:dyDescent="0.45"/>
  <cols>
    <col min="1" max="2" width="9.140625" style="19"/>
    <col min="3" max="3" width="6.5703125" style="63" bestFit="1" customWidth="1"/>
    <col min="4" max="4" width="11.42578125" style="46" customWidth="1"/>
    <col min="5" max="5" width="63.28515625" style="20" customWidth="1"/>
    <col min="6" max="6" width="22.140625" style="21" bestFit="1" customWidth="1"/>
    <col min="7" max="7" width="28.140625" style="21" bestFit="1" customWidth="1"/>
    <col min="8" max="8" width="21.140625" style="21" bestFit="1" customWidth="1"/>
    <col min="9" max="9" width="15.140625" style="1" bestFit="1" customWidth="1"/>
    <col min="10" max="10" width="13.5703125" style="1" bestFit="1" customWidth="1"/>
    <col min="11" max="11" width="10.85546875" style="1" bestFit="1" customWidth="1"/>
    <col min="12" max="12" width="16.85546875" style="1" bestFit="1" customWidth="1"/>
    <col min="13" max="13" width="10.85546875" style="1" bestFit="1" customWidth="1"/>
    <col min="14" max="259" width="9.140625" style="1"/>
    <col min="260" max="260" width="0" style="1" hidden="1" customWidth="1"/>
    <col min="261" max="261" width="48.5703125" style="1" customWidth="1"/>
    <col min="262" max="262" width="13.5703125" style="1" bestFit="1" customWidth="1"/>
    <col min="263" max="263" width="20.5703125" style="1" bestFit="1" customWidth="1"/>
    <col min="264" max="264" width="14.5703125" style="1" bestFit="1" customWidth="1"/>
    <col min="265" max="265" width="12.28515625" style="1" bestFit="1" customWidth="1"/>
    <col min="266" max="515" width="9.140625" style="1"/>
    <col min="516" max="516" width="0" style="1" hidden="1" customWidth="1"/>
    <col min="517" max="517" width="48.5703125" style="1" customWidth="1"/>
    <col min="518" max="518" width="13.5703125" style="1" bestFit="1" customWidth="1"/>
    <col min="519" max="519" width="20.5703125" style="1" bestFit="1" customWidth="1"/>
    <col min="520" max="520" width="14.5703125" style="1" bestFit="1" customWidth="1"/>
    <col min="521" max="521" width="12.28515625" style="1" bestFit="1" customWidth="1"/>
    <col min="522" max="771" width="9.140625" style="1"/>
    <col min="772" max="772" width="0" style="1" hidden="1" customWidth="1"/>
    <col min="773" max="773" width="48.5703125" style="1" customWidth="1"/>
    <col min="774" max="774" width="13.5703125" style="1" bestFit="1" customWidth="1"/>
    <col min="775" max="775" width="20.5703125" style="1" bestFit="1" customWidth="1"/>
    <col min="776" max="776" width="14.5703125" style="1" bestFit="1" customWidth="1"/>
    <col min="777" max="777" width="12.28515625" style="1" bestFit="1" customWidth="1"/>
    <col min="778" max="1027" width="9.140625" style="1"/>
    <col min="1028" max="1028" width="0" style="1" hidden="1" customWidth="1"/>
    <col min="1029" max="1029" width="48.5703125" style="1" customWidth="1"/>
    <col min="1030" max="1030" width="13.5703125" style="1" bestFit="1" customWidth="1"/>
    <col min="1031" max="1031" width="20.5703125" style="1" bestFit="1" customWidth="1"/>
    <col min="1032" max="1032" width="14.5703125" style="1" bestFit="1" customWidth="1"/>
    <col min="1033" max="1033" width="12.28515625" style="1" bestFit="1" customWidth="1"/>
    <col min="1034" max="1283" width="9.140625" style="1"/>
    <col min="1284" max="1284" width="0" style="1" hidden="1" customWidth="1"/>
    <col min="1285" max="1285" width="48.5703125" style="1" customWidth="1"/>
    <col min="1286" max="1286" width="13.5703125" style="1" bestFit="1" customWidth="1"/>
    <col min="1287" max="1287" width="20.5703125" style="1" bestFit="1" customWidth="1"/>
    <col min="1288" max="1288" width="14.5703125" style="1" bestFit="1" customWidth="1"/>
    <col min="1289" max="1289" width="12.28515625" style="1" bestFit="1" customWidth="1"/>
    <col min="1290" max="1539" width="9.140625" style="1"/>
    <col min="1540" max="1540" width="0" style="1" hidden="1" customWidth="1"/>
    <col min="1541" max="1541" width="48.5703125" style="1" customWidth="1"/>
    <col min="1542" max="1542" width="13.5703125" style="1" bestFit="1" customWidth="1"/>
    <col min="1543" max="1543" width="20.5703125" style="1" bestFit="1" customWidth="1"/>
    <col min="1544" max="1544" width="14.5703125" style="1" bestFit="1" customWidth="1"/>
    <col min="1545" max="1545" width="12.28515625" style="1" bestFit="1" customWidth="1"/>
    <col min="1546" max="1795" width="9.140625" style="1"/>
    <col min="1796" max="1796" width="0" style="1" hidden="1" customWidth="1"/>
    <col min="1797" max="1797" width="48.5703125" style="1" customWidth="1"/>
    <col min="1798" max="1798" width="13.5703125" style="1" bestFit="1" customWidth="1"/>
    <col min="1799" max="1799" width="20.5703125" style="1" bestFit="1" customWidth="1"/>
    <col min="1800" max="1800" width="14.5703125" style="1" bestFit="1" customWidth="1"/>
    <col min="1801" max="1801" width="12.28515625" style="1" bestFit="1" customWidth="1"/>
    <col min="1802" max="2051" width="9.140625" style="1"/>
    <col min="2052" max="2052" width="0" style="1" hidden="1" customWidth="1"/>
    <col min="2053" max="2053" width="48.5703125" style="1" customWidth="1"/>
    <col min="2054" max="2054" width="13.5703125" style="1" bestFit="1" customWidth="1"/>
    <col min="2055" max="2055" width="20.5703125" style="1" bestFit="1" customWidth="1"/>
    <col min="2056" max="2056" width="14.5703125" style="1" bestFit="1" customWidth="1"/>
    <col min="2057" max="2057" width="12.28515625" style="1" bestFit="1" customWidth="1"/>
    <col min="2058" max="2307" width="9.140625" style="1"/>
    <col min="2308" max="2308" width="0" style="1" hidden="1" customWidth="1"/>
    <col min="2309" max="2309" width="48.5703125" style="1" customWidth="1"/>
    <col min="2310" max="2310" width="13.5703125" style="1" bestFit="1" customWidth="1"/>
    <col min="2311" max="2311" width="20.5703125" style="1" bestFit="1" customWidth="1"/>
    <col min="2312" max="2312" width="14.5703125" style="1" bestFit="1" customWidth="1"/>
    <col min="2313" max="2313" width="12.28515625" style="1" bestFit="1" customWidth="1"/>
    <col min="2314" max="2563" width="9.140625" style="1"/>
    <col min="2564" max="2564" width="0" style="1" hidden="1" customWidth="1"/>
    <col min="2565" max="2565" width="48.5703125" style="1" customWidth="1"/>
    <col min="2566" max="2566" width="13.5703125" style="1" bestFit="1" customWidth="1"/>
    <col min="2567" max="2567" width="20.5703125" style="1" bestFit="1" customWidth="1"/>
    <col min="2568" max="2568" width="14.5703125" style="1" bestFit="1" customWidth="1"/>
    <col min="2569" max="2569" width="12.28515625" style="1" bestFit="1" customWidth="1"/>
    <col min="2570" max="2819" width="9.140625" style="1"/>
    <col min="2820" max="2820" width="0" style="1" hidden="1" customWidth="1"/>
    <col min="2821" max="2821" width="48.5703125" style="1" customWidth="1"/>
    <col min="2822" max="2822" width="13.5703125" style="1" bestFit="1" customWidth="1"/>
    <col min="2823" max="2823" width="20.5703125" style="1" bestFit="1" customWidth="1"/>
    <col min="2824" max="2824" width="14.5703125" style="1" bestFit="1" customWidth="1"/>
    <col min="2825" max="2825" width="12.28515625" style="1" bestFit="1" customWidth="1"/>
    <col min="2826" max="3075" width="9.140625" style="1"/>
    <col min="3076" max="3076" width="0" style="1" hidden="1" customWidth="1"/>
    <col min="3077" max="3077" width="48.5703125" style="1" customWidth="1"/>
    <col min="3078" max="3078" width="13.5703125" style="1" bestFit="1" customWidth="1"/>
    <col min="3079" max="3079" width="20.5703125" style="1" bestFit="1" customWidth="1"/>
    <col min="3080" max="3080" width="14.5703125" style="1" bestFit="1" customWidth="1"/>
    <col min="3081" max="3081" width="12.28515625" style="1" bestFit="1" customWidth="1"/>
    <col min="3082" max="3331" width="9.140625" style="1"/>
    <col min="3332" max="3332" width="0" style="1" hidden="1" customWidth="1"/>
    <col min="3333" max="3333" width="48.5703125" style="1" customWidth="1"/>
    <col min="3334" max="3334" width="13.5703125" style="1" bestFit="1" customWidth="1"/>
    <col min="3335" max="3335" width="20.5703125" style="1" bestFit="1" customWidth="1"/>
    <col min="3336" max="3336" width="14.5703125" style="1" bestFit="1" customWidth="1"/>
    <col min="3337" max="3337" width="12.28515625" style="1" bestFit="1" customWidth="1"/>
    <col min="3338" max="3587" width="9.140625" style="1"/>
    <col min="3588" max="3588" width="0" style="1" hidden="1" customWidth="1"/>
    <col min="3589" max="3589" width="48.5703125" style="1" customWidth="1"/>
    <col min="3590" max="3590" width="13.5703125" style="1" bestFit="1" customWidth="1"/>
    <col min="3591" max="3591" width="20.5703125" style="1" bestFit="1" customWidth="1"/>
    <col min="3592" max="3592" width="14.5703125" style="1" bestFit="1" customWidth="1"/>
    <col min="3593" max="3593" width="12.28515625" style="1" bestFit="1" customWidth="1"/>
    <col min="3594" max="3843" width="9.140625" style="1"/>
    <col min="3844" max="3844" width="0" style="1" hidden="1" customWidth="1"/>
    <col min="3845" max="3845" width="48.5703125" style="1" customWidth="1"/>
    <col min="3846" max="3846" width="13.5703125" style="1" bestFit="1" customWidth="1"/>
    <col min="3847" max="3847" width="20.5703125" style="1" bestFit="1" customWidth="1"/>
    <col min="3848" max="3848" width="14.5703125" style="1" bestFit="1" customWidth="1"/>
    <col min="3849" max="3849" width="12.28515625" style="1" bestFit="1" customWidth="1"/>
    <col min="3850" max="4099" width="9.140625" style="1"/>
    <col min="4100" max="4100" width="0" style="1" hidden="1" customWidth="1"/>
    <col min="4101" max="4101" width="48.5703125" style="1" customWidth="1"/>
    <col min="4102" max="4102" width="13.5703125" style="1" bestFit="1" customWidth="1"/>
    <col min="4103" max="4103" width="20.5703125" style="1" bestFit="1" customWidth="1"/>
    <col min="4104" max="4104" width="14.5703125" style="1" bestFit="1" customWidth="1"/>
    <col min="4105" max="4105" width="12.28515625" style="1" bestFit="1" customWidth="1"/>
    <col min="4106" max="4355" width="9.140625" style="1"/>
    <col min="4356" max="4356" width="0" style="1" hidden="1" customWidth="1"/>
    <col min="4357" max="4357" width="48.5703125" style="1" customWidth="1"/>
    <col min="4358" max="4358" width="13.5703125" style="1" bestFit="1" customWidth="1"/>
    <col min="4359" max="4359" width="20.5703125" style="1" bestFit="1" customWidth="1"/>
    <col min="4360" max="4360" width="14.5703125" style="1" bestFit="1" customWidth="1"/>
    <col min="4361" max="4361" width="12.28515625" style="1" bestFit="1" customWidth="1"/>
    <col min="4362" max="4611" width="9.140625" style="1"/>
    <col min="4612" max="4612" width="0" style="1" hidden="1" customWidth="1"/>
    <col min="4613" max="4613" width="48.5703125" style="1" customWidth="1"/>
    <col min="4614" max="4614" width="13.5703125" style="1" bestFit="1" customWidth="1"/>
    <col min="4615" max="4615" width="20.5703125" style="1" bestFit="1" customWidth="1"/>
    <col min="4616" max="4616" width="14.5703125" style="1" bestFit="1" customWidth="1"/>
    <col min="4617" max="4617" width="12.28515625" style="1" bestFit="1" customWidth="1"/>
    <col min="4618" max="4867" width="9.140625" style="1"/>
    <col min="4868" max="4868" width="0" style="1" hidden="1" customWidth="1"/>
    <col min="4869" max="4869" width="48.5703125" style="1" customWidth="1"/>
    <col min="4870" max="4870" width="13.5703125" style="1" bestFit="1" customWidth="1"/>
    <col min="4871" max="4871" width="20.5703125" style="1" bestFit="1" customWidth="1"/>
    <col min="4872" max="4872" width="14.5703125" style="1" bestFit="1" customWidth="1"/>
    <col min="4873" max="4873" width="12.28515625" style="1" bestFit="1" customWidth="1"/>
    <col min="4874" max="5123" width="9.140625" style="1"/>
    <col min="5124" max="5124" width="0" style="1" hidden="1" customWidth="1"/>
    <col min="5125" max="5125" width="48.5703125" style="1" customWidth="1"/>
    <col min="5126" max="5126" width="13.5703125" style="1" bestFit="1" customWidth="1"/>
    <col min="5127" max="5127" width="20.5703125" style="1" bestFit="1" customWidth="1"/>
    <col min="5128" max="5128" width="14.5703125" style="1" bestFit="1" customWidth="1"/>
    <col min="5129" max="5129" width="12.28515625" style="1" bestFit="1" customWidth="1"/>
    <col min="5130" max="5379" width="9.140625" style="1"/>
    <col min="5380" max="5380" width="0" style="1" hidden="1" customWidth="1"/>
    <col min="5381" max="5381" width="48.5703125" style="1" customWidth="1"/>
    <col min="5382" max="5382" width="13.5703125" style="1" bestFit="1" customWidth="1"/>
    <col min="5383" max="5383" width="20.5703125" style="1" bestFit="1" customWidth="1"/>
    <col min="5384" max="5384" width="14.5703125" style="1" bestFit="1" customWidth="1"/>
    <col min="5385" max="5385" width="12.28515625" style="1" bestFit="1" customWidth="1"/>
    <col min="5386" max="5635" width="9.140625" style="1"/>
    <col min="5636" max="5636" width="0" style="1" hidden="1" customWidth="1"/>
    <col min="5637" max="5637" width="48.5703125" style="1" customWidth="1"/>
    <col min="5638" max="5638" width="13.5703125" style="1" bestFit="1" customWidth="1"/>
    <col min="5639" max="5639" width="20.5703125" style="1" bestFit="1" customWidth="1"/>
    <col min="5640" max="5640" width="14.5703125" style="1" bestFit="1" customWidth="1"/>
    <col min="5641" max="5641" width="12.28515625" style="1" bestFit="1" customWidth="1"/>
    <col min="5642" max="5891" width="9.140625" style="1"/>
    <col min="5892" max="5892" width="0" style="1" hidden="1" customWidth="1"/>
    <col min="5893" max="5893" width="48.5703125" style="1" customWidth="1"/>
    <col min="5894" max="5894" width="13.5703125" style="1" bestFit="1" customWidth="1"/>
    <col min="5895" max="5895" width="20.5703125" style="1" bestFit="1" customWidth="1"/>
    <col min="5896" max="5896" width="14.5703125" style="1" bestFit="1" customWidth="1"/>
    <col min="5897" max="5897" width="12.28515625" style="1" bestFit="1" customWidth="1"/>
    <col min="5898" max="6147" width="9.140625" style="1"/>
    <col min="6148" max="6148" width="0" style="1" hidden="1" customWidth="1"/>
    <col min="6149" max="6149" width="48.5703125" style="1" customWidth="1"/>
    <col min="6150" max="6150" width="13.5703125" style="1" bestFit="1" customWidth="1"/>
    <col min="6151" max="6151" width="20.5703125" style="1" bestFit="1" customWidth="1"/>
    <col min="6152" max="6152" width="14.5703125" style="1" bestFit="1" customWidth="1"/>
    <col min="6153" max="6153" width="12.28515625" style="1" bestFit="1" customWidth="1"/>
    <col min="6154" max="6403" width="9.140625" style="1"/>
    <col min="6404" max="6404" width="0" style="1" hidden="1" customWidth="1"/>
    <col min="6405" max="6405" width="48.5703125" style="1" customWidth="1"/>
    <col min="6406" max="6406" width="13.5703125" style="1" bestFit="1" customWidth="1"/>
    <col min="6407" max="6407" width="20.5703125" style="1" bestFit="1" customWidth="1"/>
    <col min="6408" max="6408" width="14.5703125" style="1" bestFit="1" customWidth="1"/>
    <col min="6409" max="6409" width="12.28515625" style="1" bestFit="1" customWidth="1"/>
    <col min="6410" max="6659" width="9.140625" style="1"/>
    <col min="6660" max="6660" width="0" style="1" hidden="1" customWidth="1"/>
    <col min="6661" max="6661" width="48.5703125" style="1" customWidth="1"/>
    <col min="6662" max="6662" width="13.5703125" style="1" bestFit="1" customWidth="1"/>
    <col min="6663" max="6663" width="20.5703125" style="1" bestFit="1" customWidth="1"/>
    <col min="6664" max="6664" width="14.5703125" style="1" bestFit="1" customWidth="1"/>
    <col min="6665" max="6665" width="12.28515625" style="1" bestFit="1" customWidth="1"/>
    <col min="6666" max="6915" width="9.140625" style="1"/>
    <col min="6916" max="6916" width="0" style="1" hidden="1" customWidth="1"/>
    <col min="6917" max="6917" width="48.5703125" style="1" customWidth="1"/>
    <col min="6918" max="6918" width="13.5703125" style="1" bestFit="1" customWidth="1"/>
    <col min="6919" max="6919" width="20.5703125" style="1" bestFit="1" customWidth="1"/>
    <col min="6920" max="6920" width="14.5703125" style="1" bestFit="1" customWidth="1"/>
    <col min="6921" max="6921" width="12.28515625" style="1" bestFit="1" customWidth="1"/>
    <col min="6922" max="7171" width="9.140625" style="1"/>
    <col min="7172" max="7172" width="0" style="1" hidden="1" customWidth="1"/>
    <col min="7173" max="7173" width="48.5703125" style="1" customWidth="1"/>
    <col min="7174" max="7174" width="13.5703125" style="1" bestFit="1" customWidth="1"/>
    <col min="7175" max="7175" width="20.5703125" style="1" bestFit="1" customWidth="1"/>
    <col min="7176" max="7176" width="14.5703125" style="1" bestFit="1" customWidth="1"/>
    <col min="7177" max="7177" width="12.28515625" style="1" bestFit="1" customWidth="1"/>
    <col min="7178" max="7427" width="9.140625" style="1"/>
    <col min="7428" max="7428" width="0" style="1" hidden="1" customWidth="1"/>
    <col min="7429" max="7429" width="48.5703125" style="1" customWidth="1"/>
    <col min="7430" max="7430" width="13.5703125" style="1" bestFit="1" customWidth="1"/>
    <col min="7431" max="7431" width="20.5703125" style="1" bestFit="1" customWidth="1"/>
    <col min="7432" max="7432" width="14.5703125" style="1" bestFit="1" customWidth="1"/>
    <col min="7433" max="7433" width="12.28515625" style="1" bestFit="1" customWidth="1"/>
    <col min="7434" max="7683" width="9.140625" style="1"/>
    <col min="7684" max="7684" width="0" style="1" hidden="1" customWidth="1"/>
    <col min="7685" max="7685" width="48.5703125" style="1" customWidth="1"/>
    <col min="7686" max="7686" width="13.5703125" style="1" bestFit="1" customWidth="1"/>
    <col min="7687" max="7687" width="20.5703125" style="1" bestFit="1" customWidth="1"/>
    <col min="7688" max="7688" width="14.5703125" style="1" bestFit="1" customWidth="1"/>
    <col min="7689" max="7689" width="12.28515625" style="1" bestFit="1" customWidth="1"/>
    <col min="7690" max="7939" width="9.140625" style="1"/>
    <col min="7940" max="7940" width="0" style="1" hidden="1" customWidth="1"/>
    <col min="7941" max="7941" width="48.5703125" style="1" customWidth="1"/>
    <col min="7942" max="7942" width="13.5703125" style="1" bestFit="1" customWidth="1"/>
    <col min="7943" max="7943" width="20.5703125" style="1" bestFit="1" customWidth="1"/>
    <col min="7944" max="7944" width="14.5703125" style="1" bestFit="1" customWidth="1"/>
    <col min="7945" max="7945" width="12.28515625" style="1" bestFit="1" customWidth="1"/>
    <col min="7946" max="8195" width="9.140625" style="1"/>
    <col min="8196" max="8196" width="0" style="1" hidden="1" customWidth="1"/>
    <col min="8197" max="8197" width="48.5703125" style="1" customWidth="1"/>
    <col min="8198" max="8198" width="13.5703125" style="1" bestFit="1" customWidth="1"/>
    <col min="8199" max="8199" width="20.5703125" style="1" bestFit="1" customWidth="1"/>
    <col min="8200" max="8200" width="14.5703125" style="1" bestFit="1" customWidth="1"/>
    <col min="8201" max="8201" width="12.28515625" style="1" bestFit="1" customWidth="1"/>
    <col min="8202" max="8451" width="9.140625" style="1"/>
    <col min="8452" max="8452" width="0" style="1" hidden="1" customWidth="1"/>
    <col min="8453" max="8453" width="48.5703125" style="1" customWidth="1"/>
    <col min="8454" max="8454" width="13.5703125" style="1" bestFit="1" customWidth="1"/>
    <col min="8455" max="8455" width="20.5703125" style="1" bestFit="1" customWidth="1"/>
    <col min="8456" max="8456" width="14.5703125" style="1" bestFit="1" customWidth="1"/>
    <col min="8457" max="8457" width="12.28515625" style="1" bestFit="1" customWidth="1"/>
    <col min="8458" max="8707" width="9.140625" style="1"/>
    <col min="8708" max="8708" width="0" style="1" hidden="1" customWidth="1"/>
    <col min="8709" max="8709" width="48.5703125" style="1" customWidth="1"/>
    <col min="8710" max="8710" width="13.5703125" style="1" bestFit="1" customWidth="1"/>
    <col min="8711" max="8711" width="20.5703125" style="1" bestFit="1" customWidth="1"/>
    <col min="8712" max="8712" width="14.5703125" style="1" bestFit="1" customWidth="1"/>
    <col min="8713" max="8713" width="12.28515625" style="1" bestFit="1" customWidth="1"/>
    <col min="8714" max="8963" width="9.140625" style="1"/>
    <col min="8964" max="8964" width="0" style="1" hidden="1" customWidth="1"/>
    <col min="8965" max="8965" width="48.5703125" style="1" customWidth="1"/>
    <col min="8966" max="8966" width="13.5703125" style="1" bestFit="1" customWidth="1"/>
    <col min="8967" max="8967" width="20.5703125" style="1" bestFit="1" customWidth="1"/>
    <col min="8968" max="8968" width="14.5703125" style="1" bestFit="1" customWidth="1"/>
    <col min="8969" max="8969" width="12.28515625" style="1" bestFit="1" customWidth="1"/>
    <col min="8970" max="9219" width="9.140625" style="1"/>
    <col min="9220" max="9220" width="0" style="1" hidden="1" customWidth="1"/>
    <col min="9221" max="9221" width="48.5703125" style="1" customWidth="1"/>
    <col min="9222" max="9222" width="13.5703125" style="1" bestFit="1" customWidth="1"/>
    <col min="9223" max="9223" width="20.5703125" style="1" bestFit="1" customWidth="1"/>
    <col min="9224" max="9224" width="14.5703125" style="1" bestFit="1" customWidth="1"/>
    <col min="9225" max="9225" width="12.28515625" style="1" bestFit="1" customWidth="1"/>
    <col min="9226" max="9475" width="9.140625" style="1"/>
    <col min="9476" max="9476" width="0" style="1" hidden="1" customWidth="1"/>
    <col min="9477" max="9477" width="48.5703125" style="1" customWidth="1"/>
    <col min="9478" max="9478" width="13.5703125" style="1" bestFit="1" customWidth="1"/>
    <col min="9479" max="9479" width="20.5703125" style="1" bestFit="1" customWidth="1"/>
    <col min="9480" max="9480" width="14.5703125" style="1" bestFit="1" customWidth="1"/>
    <col min="9481" max="9481" width="12.28515625" style="1" bestFit="1" customWidth="1"/>
    <col min="9482" max="9731" width="9.140625" style="1"/>
    <col min="9732" max="9732" width="0" style="1" hidden="1" customWidth="1"/>
    <col min="9733" max="9733" width="48.5703125" style="1" customWidth="1"/>
    <col min="9734" max="9734" width="13.5703125" style="1" bestFit="1" customWidth="1"/>
    <col min="9735" max="9735" width="20.5703125" style="1" bestFit="1" customWidth="1"/>
    <col min="9736" max="9736" width="14.5703125" style="1" bestFit="1" customWidth="1"/>
    <col min="9737" max="9737" width="12.28515625" style="1" bestFit="1" customWidth="1"/>
    <col min="9738" max="9987" width="9.140625" style="1"/>
    <col min="9988" max="9988" width="0" style="1" hidden="1" customWidth="1"/>
    <col min="9989" max="9989" width="48.5703125" style="1" customWidth="1"/>
    <col min="9990" max="9990" width="13.5703125" style="1" bestFit="1" customWidth="1"/>
    <col min="9991" max="9991" width="20.5703125" style="1" bestFit="1" customWidth="1"/>
    <col min="9992" max="9992" width="14.5703125" style="1" bestFit="1" customWidth="1"/>
    <col min="9993" max="9993" width="12.28515625" style="1" bestFit="1" customWidth="1"/>
    <col min="9994" max="10243" width="9.140625" style="1"/>
    <col min="10244" max="10244" width="0" style="1" hidden="1" customWidth="1"/>
    <col min="10245" max="10245" width="48.5703125" style="1" customWidth="1"/>
    <col min="10246" max="10246" width="13.5703125" style="1" bestFit="1" customWidth="1"/>
    <col min="10247" max="10247" width="20.5703125" style="1" bestFit="1" customWidth="1"/>
    <col min="10248" max="10248" width="14.5703125" style="1" bestFit="1" customWidth="1"/>
    <col min="10249" max="10249" width="12.28515625" style="1" bestFit="1" customWidth="1"/>
    <col min="10250" max="10499" width="9.140625" style="1"/>
    <col min="10500" max="10500" width="0" style="1" hidden="1" customWidth="1"/>
    <col min="10501" max="10501" width="48.5703125" style="1" customWidth="1"/>
    <col min="10502" max="10502" width="13.5703125" style="1" bestFit="1" customWidth="1"/>
    <col min="10503" max="10503" width="20.5703125" style="1" bestFit="1" customWidth="1"/>
    <col min="10504" max="10504" width="14.5703125" style="1" bestFit="1" customWidth="1"/>
    <col min="10505" max="10505" width="12.28515625" style="1" bestFit="1" customWidth="1"/>
    <col min="10506" max="10755" width="9.140625" style="1"/>
    <col min="10756" max="10756" width="0" style="1" hidden="1" customWidth="1"/>
    <col min="10757" max="10757" width="48.5703125" style="1" customWidth="1"/>
    <col min="10758" max="10758" width="13.5703125" style="1" bestFit="1" customWidth="1"/>
    <col min="10759" max="10759" width="20.5703125" style="1" bestFit="1" customWidth="1"/>
    <col min="10760" max="10760" width="14.5703125" style="1" bestFit="1" customWidth="1"/>
    <col min="10761" max="10761" width="12.28515625" style="1" bestFit="1" customWidth="1"/>
    <col min="10762" max="11011" width="9.140625" style="1"/>
    <col min="11012" max="11012" width="0" style="1" hidden="1" customWidth="1"/>
    <col min="11013" max="11013" width="48.5703125" style="1" customWidth="1"/>
    <col min="11014" max="11014" width="13.5703125" style="1" bestFit="1" customWidth="1"/>
    <col min="11015" max="11015" width="20.5703125" style="1" bestFit="1" customWidth="1"/>
    <col min="11016" max="11016" width="14.5703125" style="1" bestFit="1" customWidth="1"/>
    <col min="11017" max="11017" width="12.28515625" style="1" bestFit="1" customWidth="1"/>
    <col min="11018" max="11267" width="9.140625" style="1"/>
    <col min="11268" max="11268" width="0" style="1" hidden="1" customWidth="1"/>
    <col min="11269" max="11269" width="48.5703125" style="1" customWidth="1"/>
    <col min="11270" max="11270" width="13.5703125" style="1" bestFit="1" customWidth="1"/>
    <col min="11271" max="11271" width="20.5703125" style="1" bestFit="1" customWidth="1"/>
    <col min="11272" max="11272" width="14.5703125" style="1" bestFit="1" customWidth="1"/>
    <col min="11273" max="11273" width="12.28515625" style="1" bestFit="1" customWidth="1"/>
    <col min="11274" max="11523" width="9.140625" style="1"/>
    <col min="11524" max="11524" width="0" style="1" hidden="1" customWidth="1"/>
    <col min="11525" max="11525" width="48.5703125" style="1" customWidth="1"/>
    <col min="11526" max="11526" width="13.5703125" style="1" bestFit="1" customWidth="1"/>
    <col min="11527" max="11527" width="20.5703125" style="1" bestFit="1" customWidth="1"/>
    <col min="11528" max="11528" width="14.5703125" style="1" bestFit="1" customWidth="1"/>
    <col min="11529" max="11529" width="12.28515625" style="1" bestFit="1" customWidth="1"/>
    <col min="11530" max="11779" width="9.140625" style="1"/>
    <col min="11780" max="11780" width="0" style="1" hidden="1" customWidth="1"/>
    <col min="11781" max="11781" width="48.5703125" style="1" customWidth="1"/>
    <col min="11782" max="11782" width="13.5703125" style="1" bestFit="1" customWidth="1"/>
    <col min="11783" max="11783" width="20.5703125" style="1" bestFit="1" customWidth="1"/>
    <col min="11784" max="11784" width="14.5703125" style="1" bestFit="1" customWidth="1"/>
    <col min="11785" max="11785" width="12.28515625" style="1" bestFit="1" customWidth="1"/>
    <col min="11786" max="12035" width="9.140625" style="1"/>
    <col min="12036" max="12036" width="0" style="1" hidden="1" customWidth="1"/>
    <col min="12037" max="12037" width="48.5703125" style="1" customWidth="1"/>
    <col min="12038" max="12038" width="13.5703125" style="1" bestFit="1" customWidth="1"/>
    <col min="12039" max="12039" width="20.5703125" style="1" bestFit="1" customWidth="1"/>
    <col min="12040" max="12040" width="14.5703125" style="1" bestFit="1" customWidth="1"/>
    <col min="12041" max="12041" width="12.28515625" style="1" bestFit="1" customWidth="1"/>
    <col min="12042" max="12291" width="9.140625" style="1"/>
    <col min="12292" max="12292" width="0" style="1" hidden="1" customWidth="1"/>
    <col min="12293" max="12293" width="48.5703125" style="1" customWidth="1"/>
    <col min="12294" max="12294" width="13.5703125" style="1" bestFit="1" customWidth="1"/>
    <col min="12295" max="12295" width="20.5703125" style="1" bestFit="1" customWidth="1"/>
    <col min="12296" max="12296" width="14.5703125" style="1" bestFit="1" customWidth="1"/>
    <col min="12297" max="12297" width="12.28515625" style="1" bestFit="1" customWidth="1"/>
    <col min="12298" max="12547" width="9.140625" style="1"/>
    <col min="12548" max="12548" width="0" style="1" hidden="1" customWidth="1"/>
    <col min="12549" max="12549" width="48.5703125" style="1" customWidth="1"/>
    <col min="12550" max="12550" width="13.5703125" style="1" bestFit="1" customWidth="1"/>
    <col min="12551" max="12551" width="20.5703125" style="1" bestFit="1" customWidth="1"/>
    <col min="12552" max="12552" width="14.5703125" style="1" bestFit="1" customWidth="1"/>
    <col min="12553" max="12553" width="12.28515625" style="1" bestFit="1" customWidth="1"/>
    <col min="12554" max="12803" width="9.140625" style="1"/>
    <col min="12804" max="12804" width="0" style="1" hidden="1" customWidth="1"/>
    <col min="12805" max="12805" width="48.5703125" style="1" customWidth="1"/>
    <col min="12806" max="12806" width="13.5703125" style="1" bestFit="1" customWidth="1"/>
    <col min="12807" max="12807" width="20.5703125" style="1" bestFit="1" customWidth="1"/>
    <col min="12808" max="12808" width="14.5703125" style="1" bestFit="1" customWidth="1"/>
    <col min="12809" max="12809" width="12.28515625" style="1" bestFit="1" customWidth="1"/>
    <col min="12810" max="13059" width="9.140625" style="1"/>
    <col min="13060" max="13060" width="0" style="1" hidden="1" customWidth="1"/>
    <col min="13061" max="13061" width="48.5703125" style="1" customWidth="1"/>
    <col min="13062" max="13062" width="13.5703125" style="1" bestFit="1" customWidth="1"/>
    <col min="13063" max="13063" width="20.5703125" style="1" bestFit="1" customWidth="1"/>
    <col min="13064" max="13064" width="14.5703125" style="1" bestFit="1" customWidth="1"/>
    <col min="13065" max="13065" width="12.28515625" style="1" bestFit="1" customWidth="1"/>
    <col min="13066" max="13315" width="9.140625" style="1"/>
    <col min="13316" max="13316" width="0" style="1" hidden="1" customWidth="1"/>
    <col min="13317" max="13317" width="48.5703125" style="1" customWidth="1"/>
    <col min="13318" max="13318" width="13.5703125" style="1" bestFit="1" customWidth="1"/>
    <col min="13319" max="13319" width="20.5703125" style="1" bestFit="1" customWidth="1"/>
    <col min="13320" max="13320" width="14.5703125" style="1" bestFit="1" customWidth="1"/>
    <col min="13321" max="13321" width="12.28515625" style="1" bestFit="1" customWidth="1"/>
    <col min="13322" max="13571" width="9.140625" style="1"/>
    <col min="13572" max="13572" width="0" style="1" hidden="1" customWidth="1"/>
    <col min="13573" max="13573" width="48.5703125" style="1" customWidth="1"/>
    <col min="13574" max="13574" width="13.5703125" style="1" bestFit="1" customWidth="1"/>
    <col min="13575" max="13575" width="20.5703125" style="1" bestFit="1" customWidth="1"/>
    <col min="13576" max="13576" width="14.5703125" style="1" bestFit="1" customWidth="1"/>
    <col min="13577" max="13577" width="12.28515625" style="1" bestFit="1" customWidth="1"/>
    <col min="13578" max="13827" width="9.140625" style="1"/>
    <col min="13828" max="13828" width="0" style="1" hidden="1" customWidth="1"/>
    <col min="13829" max="13829" width="48.5703125" style="1" customWidth="1"/>
    <col min="13830" max="13830" width="13.5703125" style="1" bestFit="1" customWidth="1"/>
    <col min="13831" max="13831" width="20.5703125" style="1" bestFit="1" customWidth="1"/>
    <col min="13832" max="13832" width="14.5703125" style="1" bestFit="1" customWidth="1"/>
    <col min="13833" max="13833" width="12.28515625" style="1" bestFit="1" customWidth="1"/>
    <col min="13834" max="14083" width="9.140625" style="1"/>
    <col min="14084" max="14084" width="0" style="1" hidden="1" customWidth="1"/>
    <col min="14085" max="14085" width="48.5703125" style="1" customWidth="1"/>
    <col min="14086" max="14086" width="13.5703125" style="1" bestFit="1" customWidth="1"/>
    <col min="14087" max="14087" width="20.5703125" style="1" bestFit="1" customWidth="1"/>
    <col min="14088" max="14088" width="14.5703125" style="1" bestFit="1" customWidth="1"/>
    <col min="14089" max="14089" width="12.28515625" style="1" bestFit="1" customWidth="1"/>
    <col min="14090" max="14339" width="9.140625" style="1"/>
    <col min="14340" max="14340" width="0" style="1" hidden="1" customWidth="1"/>
    <col min="14341" max="14341" width="48.5703125" style="1" customWidth="1"/>
    <col min="14342" max="14342" width="13.5703125" style="1" bestFit="1" customWidth="1"/>
    <col min="14343" max="14343" width="20.5703125" style="1" bestFit="1" customWidth="1"/>
    <col min="14344" max="14344" width="14.5703125" style="1" bestFit="1" customWidth="1"/>
    <col min="14345" max="14345" width="12.28515625" style="1" bestFit="1" customWidth="1"/>
    <col min="14346" max="14595" width="9.140625" style="1"/>
    <col min="14596" max="14596" width="0" style="1" hidden="1" customWidth="1"/>
    <col min="14597" max="14597" width="48.5703125" style="1" customWidth="1"/>
    <col min="14598" max="14598" width="13.5703125" style="1" bestFit="1" customWidth="1"/>
    <col min="14599" max="14599" width="20.5703125" style="1" bestFit="1" customWidth="1"/>
    <col min="14600" max="14600" width="14.5703125" style="1" bestFit="1" customWidth="1"/>
    <col min="14601" max="14601" width="12.28515625" style="1" bestFit="1" customWidth="1"/>
    <col min="14602" max="14851" width="9.140625" style="1"/>
    <col min="14852" max="14852" width="0" style="1" hidden="1" customWidth="1"/>
    <col min="14853" max="14853" width="48.5703125" style="1" customWidth="1"/>
    <col min="14854" max="14854" width="13.5703125" style="1" bestFit="1" customWidth="1"/>
    <col min="14855" max="14855" width="20.5703125" style="1" bestFit="1" customWidth="1"/>
    <col min="14856" max="14856" width="14.5703125" style="1" bestFit="1" customWidth="1"/>
    <col min="14857" max="14857" width="12.28515625" style="1" bestFit="1" customWidth="1"/>
    <col min="14858" max="15107" width="9.140625" style="1"/>
    <col min="15108" max="15108" width="0" style="1" hidden="1" customWidth="1"/>
    <col min="15109" max="15109" width="48.5703125" style="1" customWidth="1"/>
    <col min="15110" max="15110" width="13.5703125" style="1" bestFit="1" customWidth="1"/>
    <col min="15111" max="15111" width="20.5703125" style="1" bestFit="1" customWidth="1"/>
    <col min="15112" max="15112" width="14.5703125" style="1" bestFit="1" customWidth="1"/>
    <col min="15113" max="15113" width="12.28515625" style="1" bestFit="1" customWidth="1"/>
    <col min="15114" max="15363" width="9.140625" style="1"/>
    <col min="15364" max="15364" width="0" style="1" hidden="1" customWidth="1"/>
    <col min="15365" max="15365" width="48.5703125" style="1" customWidth="1"/>
    <col min="15366" max="15366" width="13.5703125" style="1" bestFit="1" customWidth="1"/>
    <col min="15367" max="15367" width="20.5703125" style="1" bestFit="1" customWidth="1"/>
    <col min="15368" max="15368" width="14.5703125" style="1" bestFit="1" customWidth="1"/>
    <col min="15369" max="15369" width="12.28515625" style="1" bestFit="1" customWidth="1"/>
    <col min="15370" max="15619" width="9.140625" style="1"/>
    <col min="15620" max="15620" width="0" style="1" hidden="1" customWidth="1"/>
    <col min="15621" max="15621" width="48.5703125" style="1" customWidth="1"/>
    <col min="15622" max="15622" width="13.5703125" style="1" bestFit="1" customWidth="1"/>
    <col min="15623" max="15623" width="20.5703125" style="1" bestFit="1" customWidth="1"/>
    <col min="15624" max="15624" width="14.5703125" style="1" bestFit="1" customWidth="1"/>
    <col min="15625" max="15625" width="12.28515625" style="1" bestFit="1" customWidth="1"/>
    <col min="15626" max="15875" width="9.140625" style="1"/>
    <col min="15876" max="15876" width="0" style="1" hidden="1" customWidth="1"/>
    <col min="15877" max="15877" width="48.5703125" style="1" customWidth="1"/>
    <col min="15878" max="15878" width="13.5703125" style="1" bestFit="1" customWidth="1"/>
    <col min="15879" max="15879" width="20.5703125" style="1" bestFit="1" customWidth="1"/>
    <col min="15880" max="15880" width="14.5703125" style="1" bestFit="1" customWidth="1"/>
    <col min="15881" max="15881" width="12.28515625" style="1" bestFit="1" customWidth="1"/>
    <col min="15882" max="16131" width="9.140625" style="1"/>
    <col min="16132" max="16132" width="0" style="1" hidden="1" customWidth="1"/>
    <col min="16133" max="16133" width="48.5703125" style="1" customWidth="1"/>
    <col min="16134" max="16134" width="13.5703125" style="1" bestFit="1" customWidth="1"/>
    <col min="16135" max="16135" width="20.5703125" style="1" bestFit="1" customWidth="1"/>
    <col min="16136" max="16136" width="14.5703125" style="1" bestFit="1" customWidth="1"/>
    <col min="16137" max="16137" width="12.28515625" style="1" bestFit="1" customWidth="1"/>
    <col min="16138" max="16384" width="9.140625" style="1"/>
  </cols>
  <sheetData>
    <row r="2" spans="1:11" ht="21" x14ac:dyDescent="0.55000000000000004">
      <c r="A2" s="79" t="s">
        <v>1031</v>
      </c>
      <c r="B2" s="80"/>
      <c r="C2" s="80"/>
      <c r="D2" s="80"/>
      <c r="E2" s="80"/>
      <c r="F2" s="80"/>
      <c r="G2" s="80"/>
      <c r="H2" s="81"/>
    </row>
    <row r="3" spans="1:11" x14ac:dyDescent="0.5">
      <c r="A3" s="47" t="s">
        <v>0</v>
      </c>
      <c r="B3" s="47"/>
      <c r="C3" s="47" t="s">
        <v>1</v>
      </c>
      <c r="D3" s="64" t="s">
        <v>2</v>
      </c>
      <c r="E3" s="65" t="s">
        <v>3</v>
      </c>
      <c r="F3" s="66" t="s">
        <v>4</v>
      </c>
      <c r="G3" s="66" t="s">
        <v>5</v>
      </c>
      <c r="H3" s="66" t="s">
        <v>6</v>
      </c>
    </row>
    <row r="4" spans="1:11" ht="18" x14ac:dyDescent="0.45">
      <c r="A4" s="69" t="s">
        <v>7</v>
      </c>
      <c r="B4" s="69"/>
      <c r="C4" s="67">
        <v>3204</v>
      </c>
      <c r="D4" s="37" t="s">
        <v>536</v>
      </c>
      <c r="E4" s="33" t="s">
        <v>120</v>
      </c>
      <c r="F4" s="2">
        <v>720</v>
      </c>
      <c r="G4" s="2">
        <v>258418039</v>
      </c>
      <c r="H4" s="2">
        <v>6833</v>
      </c>
    </row>
    <row r="5" spans="1:11" ht="18" x14ac:dyDescent="0.45">
      <c r="A5" s="70"/>
      <c r="B5" s="70"/>
      <c r="C5" s="77"/>
      <c r="D5" s="37" t="s">
        <v>532</v>
      </c>
      <c r="E5" s="33" t="s">
        <v>121</v>
      </c>
      <c r="F5" s="3">
        <v>567287</v>
      </c>
      <c r="G5" s="3">
        <v>225543610205</v>
      </c>
      <c r="H5" s="3">
        <v>5452186.8690476194</v>
      </c>
    </row>
    <row r="6" spans="1:11" ht="18" x14ac:dyDescent="0.45">
      <c r="A6" s="70"/>
      <c r="B6" s="70"/>
      <c r="C6" s="77"/>
      <c r="D6" s="37" t="s">
        <v>534</v>
      </c>
      <c r="E6" s="33" t="s">
        <v>122</v>
      </c>
      <c r="F6" s="3">
        <v>414488</v>
      </c>
      <c r="G6" s="3">
        <v>109577091685</v>
      </c>
      <c r="H6" s="3">
        <v>2618010</v>
      </c>
    </row>
    <row r="7" spans="1:11" ht="18" x14ac:dyDescent="0.45">
      <c r="A7" s="70"/>
      <c r="B7" s="70"/>
      <c r="C7" s="77"/>
      <c r="D7" s="37" t="s">
        <v>13</v>
      </c>
      <c r="E7" s="33" t="s">
        <v>123</v>
      </c>
      <c r="F7" s="3">
        <v>768983.31</v>
      </c>
      <c r="G7" s="3">
        <v>294478328149</v>
      </c>
      <c r="H7" s="3">
        <v>6979472</v>
      </c>
    </row>
    <row r="8" spans="1:11" ht="18" x14ac:dyDescent="0.45">
      <c r="A8" s="70"/>
      <c r="B8" s="70"/>
      <c r="C8" s="77"/>
      <c r="D8" s="37" t="s">
        <v>538</v>
      </c>
      <c r="E8" s="33" t="s">
        <v>124</v>
      </c>
      <c r="F8" s="3">
        <v>7710.57</v>
      </c>
      <c r="G8" s="3">
        <v>1170534432</v>
      </c>
      <c r="H8" s="3">
        <v>27863</v>
      </c>
    </row>
    <row r="9" spans="1:11" ht="18" x14ac:dyDescent="0.45">
      <c r="A9" s="70"/>
      <c r="B9" s="70"/>
      <c r="C9" s="77"/>
      <c r="D9" s="37" t="s">
        <v>531</v>
      </c>
      <c r="E9" s="33" t="s">
        <v>125</v>
      </c>
      <c r="F9" s="2">
        <v>2017304.82</v>
      </c>
      <c r="G9" s="2">
        <v>615798190138</v>
      </c>
      <c r="H9" s="2">
        <v>14684358</v>
      </c>
    </row>
    <row r="10" spans="1:11" ht="18" x14ac:dyDescent="0.45">
      <c r="A10" s="70"/>
      <c r="B10" s="70"/>
      <c r="C10" s="77"/>
      <c r="D10" s="37" t="s">
        <v>535</v>
      </c>
      <c r="E10" s="33" t="s">
        <v>126</v>
      </c>
      <c r="F10" s="3">
        <v>2206150</v>
      </c>
      <c r="G10" s="3">
        <v>522540555530</v>
      </c>
      <c r="H10" s="3">
        <v>12106454.474619048</v>
      </c>
    </row>
    <row r="11" spans="1:11" ht="18" x14ac:dyDescent="0.45">
      <c r="A11" s="70"/>
      <c r="B11" s="70"/>
      <c r="C11" s="77"/>
      <c r="D11" s="37" t="s">
        <v>533</v>
      </c>
      <c r="E11" s="33" t="s">
        <v>127</v>
      </c>
      <c r="F11" s="2">
        <v>651330</v>
      </c>
      <c r="G11" s="2">
        <v>77269966277</v>
      </c>
      <c r="H11" s="2">
        <v>1843999</v>
      </c>
    </row>
    <row r="12" spans="1:11" ht="18" x14ac:dyDescent="0.45">
      <c r="A12" s="70"/>
      <c r="B12" s="70"/>
      <c r="C12" s="77"/>
      <c r="D12" s="37" t="s">
        <v>10</v>
      </c>
      <c r="E12" s="33" t="s">
        <v>128</v>
      </c>
      <c r="F12" s="3">
        <v>91955</v>
      </c>
      <c r="G12" s="3">
        <v>9481451371</v>
      </c>
      <c r="H12" s="3">
        <v>224309</v>
      </c>
      <c r="I12" s="4"/>
      <c r="J12" s="4"/>
      <c r="K12" s="4"/>
    </row>
    <row r="13" spans="1:11" ht="18" x14ac:dyDescent="0.45">
      <c r="A13" s="70"/>
      <c r="B13" s="70"/>
      <c r="C13" s="77"/>
      <c r="D13" s="37" t="s">
        <v>11</v>
      </c>
      <c r="E13" s="33" t="s">
        <v>129</v>
      </c>
      <c r="F13" s="3">
        <v>2757827.4499999997</v>
      </c>
      <c r="G13" s="3">
        <v>789808369516</v>
      </c>
      <c r="H13" s="3">
        <v>18678085.471857142</v>
      </c>
    </row>
    <row r="14" spans="1:11" ht="18" x14ac:dyDescent="0.45">
      <c r="A14" s="70"/>
      <c r="B14" s="70"/>
      <c r="C14" s="77"/>
      <c r="D14" s="37" t="s">
        <v>12</v>
      </c>
      <c r="E14" s="33" t="s">
        <v>130</v>
      </c>
      <c r="F14" s="3">
        <v>647598.67999999993</v>
      </c>
      <c r="G14" s="3">
        <v>110974581587</v>
      </c>
      <c r="H14" s="3">
        <v>2674979</v>
      </c>
    </row>
    <row r="15" spans="1:11" ht="18" x14ac:dyDescent="0.45">
      <c r="A15" s="70"/>
      <c r="B15" s="70"/>
      <c r="C15" s="77"/>
      <c r="D15" s="37" t="s">
        <v>602</v>
      </c>
      <c r="E15" s="33" t="s">
        <v>102</v>
      </c>
      <c r="F15" s="3">
        <v>29800</v>
      </c>
      <c r="G15" s="3">
        <v>6134399267</v>
      </c>
      <c r="H15" s="3">
        <v>144977</v>
      </c>
    </row>
    <row r="16" spans="1:11" ht="18" x14ac:dyDescent="0.45">
      <c r="A16" s="70"/>
      <c r="B16" s="70"/>
      <c r="C16" s="77"/>
      <c r="D16" s="40" t="s">
        <v>603</v>
      </c>
      <c r="E16" s="33" t="s">
        <v>102</v>
      </c>
      <c r="F16" s="30">
        <v>2150</v>
      </c>
      <c r="G16" s="30">
        <v>806379718</v>
      </c>
      <c r="H16" s="30">
        <v>19200</v>
      </c>
    </row>
    <row r="17" spans="1:13" ht="18" x14ac:dyDescent="0.45">
      <c r="A17" s="70"/>
      <c r="B17" s="70"/>
      <c r="C17" s="77"/>
      <c r="D17" s="37" t="s">
        <v>537</v>
      </c>
      <c r="E17" s="33" t="s">
        <v>131</v>
      </c>
      <c r="F17" s="3">
        <v>8795.4</v>
      </c>
      <c r="G17" s="3">
        <v>1702103393</v>
      </c>
      <c r="H17" s="3">
        <v>40674</v>
      </c>
      <c r="K17" s="4"/>
      <c r="L17" s="4"/>
      <c r="M17" s="4"/>
    </row>
    <row r="18" spans="1:13" ht="18" x14ac:dyDescent="0.45">
      <c r="A18" s="70"/>
      <c r="B18" s="70"/>
      <c r="C18" s="77"/>
      <c r="D18" s="37" t="s">
        <v>559</v>
      </c>
      <c r="E18" s="33" t="s">
        <v>83</v>
      </c>
      <c r="F18" s="30">
        <v>300</v>
      </c>
      <c r="G18" s="30">
        <v>108430403</v>
      </c>
      <c r="H18" s="30">
        <v>2582</v>
      </c>
      <c r="K18" s="4"/>
      <c r="L18" s="4"/>
      <c r="M18" s="4"/>
    </row>
    <row r="19" spans="1:13" ht="18" x14ac:dyDescent="0.45">
      <c r="A19" s="70"/>
      <c r="B19" s="70"/>
      <c r="C19" s="77"/>
      <c r="D19" s="37" t="s">
        <v>560</v>
      </c>
      <c r="E19" s="33" t="s">
        <v>83</v>
      </c>
      <c r="F19" s="3">
        <v>28704.799999999999</v>
      </c>
      <c r="G19" s="3">
        <v>20011004486</v>
      </c>
      <c r="H19" s="3">
        <v>474119</v>
      </c>
      <c r="K19" s="4"/>
      <c r="L19" s="4"/>
      <c r="M19" s="4"/>
    </row>
    <row r="20" spans="1:13" ht="18" x14ac:dyDescent="0.45">
      <c r="A20" s="70"/>
      <c r="B20" s="70"/>
      <c r="C20" s="77"/>
      <c r="D20" s="37" t="s">
        <v>530</v>
      </c>
      <c r="E20" s="33" t="s">
        <v>83</v>
      </c>
      <c r="F20" s="3">
        <v>17855</v>
      </c>
      <c r="G20" s="3">
        <v>4874622664</v>
      </c>
      <c r="H20" s="3">
        <v>115588</v>
      </c>
      <c r="K20" s="4"/>
      <c r="L20" s="4"/>
      <c r="M20" s="4"/>
    </row>
    <row r="21" spans="1:13" ht="18" x14ac:dyDescent="0.45">
      <c r="A21" s="70"/>
      <c r="B21" s="70"/>
      <c r="C21" s="77"/>
      <c r="D21" s="40" t="s">
        <v>561</v>
      </c>
      <c r="E21" s="33" t="s">
        <v>83</v>
      </c>
      <c r="F21" s="3">
        <v>75568.100000000006</v>
      </c>
      <c r="G21" s="3">
        <v>22058350549</v>
      </c>
      <c r="H21" s="3">
        <v>527513</v>
      </c>
    </row>
    <row r="22" spans="1:13" ht="18" x14ac:dyDescent="0.45">
      <c r="A22" s="70"/>
      <c r="B22" s="70"/>
      <c r="C22" s="77"/>
      <c r="D22" s="37" t="s">
        <v>9</v>
      </c>
      <c r="E22" s="33" t="s">
        <v>132</v>
      </c>
      <c r="F22" s="3">
        <v>146219.95000000001</v>
      </c>
      <c r="G22" s="3">
        <v>53245251941</v>
      </c>
      <c r="H22" s="3">
        <v>1236231</v>
      </c>
    </row>
    <row r="23" spans="1:13" ht="18" x14ac:dyDescent="0.45">
      <c r="A23" s="70"/>
      <c r="B23" s="70"/>
      <c r="C23" s="77"/>
      <c r="D23" s="37" t="s">
        <v>8</v>
      </c>
      <c r="E23" s="33" t="s">
        <v>133</v>
      </c>
      <c r="F23" s="3">
        <v>14874</v>
      </c>
      <c r="G23" s="3">
        <v>6167820513</v>
      </c>
      <c r="H23" s="3">
        <v>146852</v>
      </c>
      <c r="J23" s="4"/>
      <c r="K23" s="4"/>
      <c r="L23" s="4"/>
    </row>
    <row r="24" spans="1:13" ht="18" x14ac:dyDescent="0.45">
      <c r="A24" s="70"/>
      <c r="B24" s="70"/>
      <c r="C24" s="75">
        <v>32006</v>
      </c>
      <c r="D24" s="37" t="s">
        <v>540</v>
      </c>
      <c r="E24" s="33" t="s">
        <v>100</v>
      </c>
      <c r="F24" s="3">
        <v>22136567261.699932</v>
      </c>
      <c r="G24" s="3">
        <v>1224998634149703</v>
      </c>
      <c r="H24" s="3">
        <v>30652655034.476189</v>
      </c>
    </row>
    <row r="25" spans="1:13" ht="18" x14ac:dyDescent="0.45">
      <c r="A25" s="70"/>
      <c r="B25" s="70"/>
      <c r="C25" s="75"/>
      <c r="D25" s="37" t="s">
        <v>542</v>
      </c>
      <c r="E25" s="33" t="s">
        <v>99</v>
      </c>
      <c r="F25" s="3">
        <v>8370918245.1200132</v>
      </c>
      <c r="G25" s="3">
        <v>476414681724589</v>
      </c>
      <c r="H25" s="3">
        <v>12158055270.738094</v>
      </c>
    </row>
    <row r="26" spans="1:13" ht="18" x14ac:dyDescent="0.45">
      <c r="A26" s="70"/>
      <c r="B26" s="70"/>
      <c r="C26" s="75"/>
      <c r="D26" s="37" t="s">
        <v>541</v>
      </c>
      <c r="E26" s="33" t="s">
        <v>101</v>
      </c>
      <c r="F26" s="3">
        <v>1469184511.7199993</v>
      </c>
      <c r="G26" s="3">
        <v>114291411784842</v>
      </c>
      <c r="H26" s="3">
        <v>2735370200.4718571</v>
      </c>
    </row>
    <row r="27" spans="1:13" ht="18" x14ac:dyDescent="0.45">
      <c r="A27" s="70"/>
      <c r="B27" s="70"/>
      <c r="C27" s="75"/>
      <c r="D27" s="37" t="s">
        <v>546</v>
      </c>
      <c r="E27" s="33" t="s">
        <v>84</v>
      </c>
      <c r="F27" s="3">
        <v>26031657353.049973</v>
      </c>
      <c r="G27" s="3">
        <v>1492458101560474</v>
      </c>
      <c r="H27" s="3">
        <v>36597024613.556381</v>
      </c>
    </row>
    <row r="28" spans="1:13" ht="18" x14ac:dyDescent="0.45">
      <c r="A28" s="70"/>
      <c r="B28" s="70"/>
      <c r="C28" s="75"/>
      <c r="D28" s="37" t="s">
        <v>545</v>
      </c>
      <c r="E28" s="33" t="s">
        <v>102</v>
      </c>
      <c r="F28" s="3">
        <v>1694528359.5099981</v>
      </c>
      <c r="G28" s="3">
        <v>99040818666358</v>
      </c>
      <c r="H28" s="3">
        <v>2352484265</v>
      </c>
    </row>
    <row r="29" spans="1:13" ht="18" x14ac:dyDescent="0.45">
      <c r="A29" s="70"/>
      <c r="B29" s="70"/>
      <c r="C29" s="75"/>
      <c r="D29" s="37" t="s">
        <v>562</v>
      </c>
      <c r="E29" s="33" t="s">
        <v>83</v>
      </c>
      <c r="F29" s="3">
        <v>60557.25</v>
      </c>
      <c r="G29" s="3">
        <v>18638089310</v>
      </c>
      <c r="H29" s="3">
        <v>387851</v>
      </c>
    </row>
    <row r="30" spans="1:13" ht="18" x14ac:dyDescent="0.45">
      <c r="A30" s="70"/>
      <c r="B30" s="70"/>
      <c r="C30" s="75"/>
      <c r="D30" s="40" t="s">
        <v>539</v>
      </c>
      <c r="E30" s="33" t="s">
        <v>83</v>
      </c>
      <c r="F30" s="3">
        <v>77000</v>
      </c>
      <c r="G30" s="3">
        <v>10838314200</v>
      </c>
      <c r="H30" s="3">
        <v>111614</v>
      </c>
    </row>
    <row r="31" spans="1:13" ht="18" x14ac:dyDescent="0.45">
      <c r="A31" s="70"/>
      <c r="B31" s="70"/>
      <c r="C31" s="75"/>
      <c r="D31" s="37" t="s">
        <v>543</v>
      </c>
      <c r="E31" s="33" t="s">
        <v>103</v>
      </c>
      <c r="F31" s="3">
        <v>1067509483.6599995</v>
      </c>
      <c r="G31" s="3">
        <v>38084070929670</v>
      </c>
      <c r="H31" s="3">
        <v>906961741</v>
      </c>
    </row>
    <row r="32" spans="1:13" ht="18" x14ac:dyDescent="0.45">
      <c r="A32" s="70"/>
      <c r="B32" s="70"/>
      <c r="C32" s="75"/>
      <c r="D32" s="37" t="s">
        <v>544</v>
      </c>
      <c r="E32" s="33" t="s">
        <v>104</v>
      </c>
      <c r="F32" s="3">
        <v>2797899702.3399944</v>
      </c>
      <c r="G32" s="3">
        <v>144936464535873</v>
      </c>
      <c r="H32" s="3">
        <v>3452470401</v>
      </c>
    </row>
    <row r="33" spans="1:8" ht="18" x14ac:dyDescent="0.45">
      <c r="A33" s="70"/>
      <c r="B33" s="70"/>
      <c r="C33" s="75"/>
      <c r="D33" s="37" t="s">
        <v>547</v>
      </c>
      <c r="E33" s="33" t="s">
        <v>105</v>
      </c>
      <c r="F33" s="3">
        <v>2843230547.4100003</v>
      </c>
      <c r="G33" s="3">
        <v>164425438381216</v>
      </c>
      <c r="H33" s="3">
        <v>3787623233</v>
      </c>
    </row>
    <row r="34" spans="1:8" ht="18" x14ac:dyDescent="0.45">
      <c r="A34" s="70"/>
      <c r="B34" s="70"/>
      <c r="C34" s="67">
        <v>3209</v>
      </c>
      <c r="D34" s="37" t="s">
        <v>548</v>
      </c>
      <c r="E34" s="33" t="s">
        <v>106</v>
      </c>
      <c r="F34" s="3">
        <v>5212855542.8299932</v>
      </c>
      <c r="G34" s="3">
        <v>252770568501558</v>
      </c>
      <c r="H34" s="3">
        <v>6723399755.7380953</v>
      </c>
    </row>
    <row r="35" spans="1:8" ht="18" x14ac:dyDescent="0.45">
      <c r="A35" s="70"/>
      <c r="B35" s="70"/>
      <c r="C35" s="77"/>
      <c r="D35" s="37" t="s">
        <v>549</v>
      </c>
      <c r="E35" s="33" t="s">
        <v>107</v>
      </c>
      <c r="F35" s="3">
        <v>7027421255.0499954</v>
      </c>
      <c r="G35" s="3">
        <v>339016193864636</v>
      </c>
      <c r="H35" s="3">
        <v>8832911035.7380943</v>
      </c>
    </row>
    <row r="36" spans="1:8" ht="18" x14ac:dyDescent="0.45">
      <c r="A36" s="70"/>
      <c r="B36" s="70"/>
      <c r="C36" s="77"/>
      <c r="D36" s="37" t="s">
        <v>550</v>
      </c>
      <c r="E36" s="33" t="s">
        <v>108</v>
      </c>
      <c r="F36" s="3">
        <v>12036</v>
      </c>
      <c r="G36" s="3">
        <v>1172660939</v>
      </c>
      <c r="H36" s="3">
        <v>28412</v>
      </c>
    </row>
    <row r="37" spans="1:8" ht="18" x14ac:dyDescent="0.45">
      <c r="A37" s="70"/>
      <c r="B37" s="70"/>
      <c r="C37" s="77"/>
      <c r="D37" s="37" t="s">
        <v>551</v>
      </c>
      <c r="E37" s="33" t="s">
        <v>109</v>
      </c>
      <c r="F37" s="3">
        <v>91874295067.02005</v>
      </c>
      <c r="G37" s="3">
        <v>4662502833932923</v>
      </c>
      <c r="H37" s="3">
        <v>121254048014.33333</v>
      </c>
    </row>
    <row r="38" spans="1:8" ht="18" x14ac:dyDescent="0.45">
      <c r="A38" s="70"/>
      <c r="B38" s="70"/>
      <c r="C38" s="77"/>
      <c r="D38" s="37" t="s">
        <v>552</v>
      </c>
      <c r="E38" s="33" t="s">
        <v>110</v>
      </c>
      <c r="F38" s="3">
        <v>587774050360.02075</v>
      </c>
      <c r="G38" s="3">
        <v>2.9984796955297696E+16</v>
      </c>
      <c r="H38" s="3">
        <v>776850837677.55627</v>
      </c>
    </row>
    <row r="39" spans="1:8" ht="18" x14ac:dyDescent="0.45">
      <c r="A39" s="70"/>
      <c r="B39" s="70"/>
      <c r="C39" s="77"/>
      <c r="D39" s="37" t="s">
        <v>552</v>
      </c>
      <c r="E39" s="33" t="s">
        <v>111</v>
      </c>
      <c r="F39" s="3">
        <v>3176875691428.979</v>
      </c>
      <c r="G39" s="3">
        <v>1.6218169532548963E+17</v>
      </c>
      <c r="H39" s="3">
        <v>4200459353389.957</v>
      </c>
    </row>
    <row r="40" spans="1:8" ht="18" x14ac:dyDescent="0.45">
      <c r="A40" s="70"/>
      <c r="B40" s="70"/>
      <c r="C40" s="77"/>
      <c r="D40" s="37" t="s">
        <v>553</v>
      </c>
      <c r="E40" s="33" t="s">
        <v>112</v>
      </c>
      <c r="F40" s="3">
        <v>19899058487776.027</v>
      </c>
      <c r="G40" s="3">
        <v>1.0161327635622514E+18</v>
      </c>
      <c r="H40" s="3">
        <v>26314974509620.305</v>
      </c>
    </row>
    <row r="41" spans="1:8" ht="18" x14ac:dyDescent="0.45">
      <c r="A41" s="70"/>
      <c r="B41" s="70"/>
      <c r="C41" s="77"/>
      <c r="D41" s="37" t="s">
        <v>555</v>
      </c>
      <c r="E41" s="33" t="s">
        <v>113</v>
      </c>
      <c r="F41" s="3">
        <v>337735254.52000028</v>
      </c>
      <c r="G41" s="3">
        <v>20373521686937</v>
      </c>
      <c r="H41" s="3">
        <v>484570318</v>
      </c>
    </row>
    <row r="42" spans="1:8" ht="18" x14ac:dyDescent="0.45">
      <c r="A42" s="70"/>
      <c r="B42" s="70"/>
      <c r="C42" s="77"/>
      <c r="D42" s="37" t="s">
        <v>554</v>
      </c>
      <c r="E42" s="33" t="s">
        <v>114</v>
      </c>
      <c r="F42" s="3">
        <v>36623477093039.719</v>
      </c>
      <c r="G42" s="3">
        <v>1.870127347220524E+18</v>
      </c>
      <c r="H42" s="3">
        <v>48430542248956.703</v>
      </c>
    </row>
    <row r="43" spans="1:8" ht="18" x14ac:dyDescent="0.45">
      <c r="A43" s="70"/>
      <c r="B43" s="70"/>
      <c r="C43" s="77"/>
      <c r="D43" s="37" t="s">
        <v>556</v>
      </c>
      <c r="E43" s="33" t="s">
        <v>115</v>
      </c>
      <c r="F43" s="3">
        <v>36629580862478.68</v>
      </c>
      <c r="G43" s="3">
        <v>1.8704872922650429E+18</v>
      </c>
      <c r="H43" s="3">
        <v>48438858361406.969</v>
      </c>
    </row>
    <row r="44" spans="1:8" ht="18" x14ac:dyDescent="0.45">
      <c r="A44" s="70"/>
      <c r="B44" s="70"/>
      <c r="C44" s="75">
        <v>3809</v>
      </c>
      <c r="D44" s="37" t="s">
        <v>557</v>
      </c>
      <c r="E44" s="33" t="s">
        <v>116</v>
      </c>
      <c r="F44" s="3">
        <v>2562666021163.915</v>
      </c>
      <c r="G44" s="3">
        <v>1.306559166419183E+17</v>
      </c>
      <c r="H44" s="3">
        <v>3385851657942.8442</v>
      </c>
    </row>
    <row r="45" spans="1:8" ht="18" x14ac:dyDescent="0.45">
      <c r="A45" s="70"/>
      <c r="B45" s="70"/>
      <c r="C45" s="75"/>
      <c r="D45" s="37" t="s">
        <v>557</v>
      </c>
      <c r="E45" s="33" t="s">
        <v>117</v>
      </c>
      <c r="F45" s="3">
        <v>293235731200080.31</v>
      </c>
      <c r="G45" s="3">
        <v>1.4962173658214806E+19</v>
      </c>
      <c r="H45" s="3">
        <v>387597549044518.31</v>
      </c>
    </row>
    <row r="46" spans="1:8" ht="18" x14ac:dyDescent="0.45">
      <c r="A46" s="70"/>
      <c r="B46" s="70"/>
      <c r="C46" s="75"/>
      <c r="D46" s="37" t="s">
        <v>14</v>
      </c>
      <c r="E46" s="33" t="s">
        <v>119</v>
      </c>
      <c r="F46" s="3">
        <v>4307658.09</v>
      </c>
      <c r="G46" s="3">
        <v>1364865144159</v>
      </c>
      <c r="H46" s="3">
        <v>35910040</v>
      </c>
    </row>
    <row r="47" spans="1:8" ht="18" x14ac:dyDescent="0.45">
      <c r="A47" s="71"/>
      <c r="B47" s="71"/>
      <c r="C47" s="75"/>
      <c r="D47" s="37" t="s">
        <v>558</v>
      </c>
      <c r="E47" s="5" t="s">
        <v>118</v>
      </c>
      <c r="F47" s="3">
        <v>1229961756.5099998</v>
      </c>
      <c r="G47" s="3">
        <v>69902869752293</v>
      </c>
      <c r="H47" s="3">
        <v>1666183600.5790479</v>
      </c>
    </row>
    <row r="48" spans="1:8" x14ac:dyDescent="0.45">
      <c r="A48" s="22"/>
      <c r="B48" s="22"/>
      <c r="C48" s="48"/>
      <c r="D48" s="41"/>
      <c r="E48" s="7"/>
      <c r="F48" s="8">
        <f>SUM(F4:F47)</f>
        <v>392887272083541.5</v>
      </c>
      <c r="G48" s="8">
        <f>SUM(G4:G47)</f>
        <v>2.005084695331847E+19</v>
      </c>
      <c r="H48" s="8">
        <f>SUM(H4:H47)</f>
        <v>519376794213199.06</v>
      </c>
    </row>
    <row r="49" spans="1:8" x14ac:dyDescent="0.45">
      <c r="A49" s="23"/>
      <c r="B49" s="23"/>
      <c r="C49" s="49"/>
      <c r="D49" s="42"/>
      <c r="E49" s="9"/>
      <c r="F49" s="10"/>
      <c r="G49" s="10"/>
      <c r="H49" s="10"/>
    </row>
    <row r="50" spans="1:8" x14ac:dyDescent="0.5">
      <c r="A50" s="69" t="s">
        <v>15</v>
      </c>
      <c r="B50" s="69" t="s">
        <v>16</v>
      </c>
      <c r="C50" s="50">
        <v>5001</v>
      </c>
      <c r="D50" s="39">
        <v>50010000</v>
      </c>
      <c r="E50" s="5" t="s">
        <v>134</v>
      </c>
      <c r="F50" s="11">
        <v>99697</v>
      </c>
      <c r="G50" s="11">
        <v>63223461576</v>
      </c>
      <c r="H50" s="11">
        <v>1508392</v>
      </c>
    </row>
    <row r="51" spans="1:8" x14ac:dyDescent="0.5">
      <c r="A51" s="70"/>
      <c r="B51" s="70"/>
      <c r="C51" s="51">
        <v>5002</v>
      </c>
      <c r="D51" s="39">
        <v>50020000</v>
      </c>
      <c r="E51" s="5" t="s">
        <v>135</v>
      </c>
      <c r="F51" s="11">
        <v>230835.1</v>
      </c>
      <c r="G51" s="11">
        <v>398190172828</v>
      </c>
      <c r="H51" s="11">
        <v>9394621</v>
      </c>
    </row>
    <row r="52" spans="1:8" x14ac:dyDescent="0.5">
      <c r="A52" s="70"/>
      <c r="B52" s="71"/>
      <c r="C52" s="52"/>
      <c r="D52" s="41"/>
      <c r="E52" s="7"/>
      <c r="F52" s="8">
        <f>SUM(F50:F51)</f>
        <v>330532.09999999998</v>
      </c>
      <c r="G52" s="8">
        <f t="shared" ref="G52:H52" si="0">SUM(G50:G51)</f>
        <v>461413634404</v>
      </c>
      <c r="H52" s="8">
        <f t="shared" si="0"/>
        <v>10903013</v>
      </c>
    </row>
    <row r="53" spans="1:8" x14ac:dyDescent="0.5">
      <c r="A53" s="70"/>
      <c r="B53" s="69" t="s">
        <v>25</v>
      </c>
      <c r="C53" s="51"/>
      <c r="D53" s="37" t="s">
        <v>566</v>
      </c>
      <c r="E53" s="5" t="s">
        <v>528</v>
      </c>
      <c r="F53" s="38">
        <v>57705027.510000005</v>
      </c>
      <c r="G53" s="38">
        <v>5219175700972.8799</v>
      </c>
      <c r="H53" s="38">
        <v>124744785.40385428</v>
      </c>
    </row>
    <row r="54" spans="1:8" x14ac:dyDescent="0.5">
      <c r="A54" s="70"/>
      <c r="B54" s="70"/>
      <c r="C54" s="51">
        <v>5203</v>
      </c>
      <c r="D54" s="39">
        <v>52030000</v>
      </c>
      <c r="E54" s="5" t="s">
        <v>529</v>
      </c>
      <c r="F54" s="11">
        <v>79643.3</v>
      </c>
      <c r="G54" s="11">
        <v>12940620693</v>
      </c>
      <c r="H54" s="11">
        <v>309464.0228571429</v>
      </c>
    </row>
    <row r="55" spans="1:8" x14ac:dyDescent="0.5">
      <c r="A55" s="70"/>
      <c r="B55" s="71"/>
      <c r="C55" s="52"/>
      <c r="D55" s="41"/>
      <c r="E55" s="7"/>
      <c r="F55" s="8">
        <f>SUM(F53:F54)</f>
        <v>57784670.810000002</v>
      </c>
      <c r="G55" s="8">
        <f>SUM(G53:G54)</f>
        <v>5232116321665.8799</v>
      </c>
      <c r="H55" s="8">
        <f>SUM(H53:H54)</f>
        <v>125054249.42671143</v>
      </c>
    </row>
    <row r="56" spans="1:8" x14ac:dyDescent="0.45">
      <c r="A56" s="70"/>
      <c r="B56" s="76" t="s">
        <v>17</v>
      </c>
      <c r="C56" s="53">
        <v>5101</v>
      </c>
      <c r="D56" s="37" t="s">
        <v>567</v>
      </c>
      <c r="E56" s="5" t="s">
        <v>136</v>
      </c>
      <c r="F56" s="3">
        <v>1289524</v>
      </c>
      <c r="G56" s="3">
        <v>329895956247</v>
      </c>
      <c r="H56" s="3">
        <v>7800540</v>
      </c>
    </row>
    <row r="57" spans="1:8" ht="18" x14ac:dyDescent="0.45">
      <c r="A57" s="70"/>
      <c r="B57" s="76"/>
      <c r="C57" s="67">
        <v>5105</v>
      </c>
      <c r="D57" s="37" t="s">
        <v>568</v>
      </c>
      <c r="E57" s="5" t="s">
        <v>137</v>
      </c>
      <c r="F57" s="3">
        <v>47669.3</v>
      </c>
      <c r="G57" s="3">
        <v>8433262370</v>
      </c>
      <c r="H57" s="3">
        <v>219978</v>
      </c>
    </row>
    <row r="58" spans="1:8" ht="18" x14ac:dyDescent="0.45">
      <c r="A58" s="70"/>
      <c r="B58" s="76"/>
      <c r="C58" s="77"/>
      <c r="D58" s="37" t="s">
        <v>569</v>
      </c>
      <c r="E58" s="5" t="s">
        <v>138</v>
      </c>
      <c r="F58" s="3">
        <v>61109</v>
      </c>
      <c r="G58" s="3">
        <v>15775908030</v>
      </c>
      <c r="H58" s="3">
        <v>374146</v>
      </c>
    </row>
    <row r="59" spans="1:8" ht="18" x14ac:dyDescent="0.45">
      <c r="A59" s="70"/>
      <c r="B59" s="76"/>
      <c r="C59" s="77"/>
      <c r="D59" s="37" t="s">
        <v>570</v>
      </c>
      <c r="E59" s="5" t="s">
        <v>139</v>
      </c>
      <c r="F59" s="3">
        <v>343180.5</v>
      </c>
      <c r="G59" s="3">
        <v>126308957208</v>
      </c>
      <c r="H59" s="3">
        <v>3040851</v>
      </c>
    </row>
    <row r="60" spans="1:8" x14ac:dyDescent="0.45">
      <c r="A60" s="70"/>
      <c r="B60" s="76"/>
      <c r="C60" s="48"/>
      <c r="D60" s="41"/>
      <c r="E60" s="7"/>
      <c r="F60" s="8">
        <f>SUM(F56:F59)</f>
        <v>1741482.8</v>
      </c>
      <c r="G60" s="8">
        <f t="shared" ref="G60:H60" si="1">SUM(G56:G59)</f>
        <v>480414083855</v>
      </c>
      <c r="H60" s="8">
        <f t="shared" si="1"/>
        <v>11435515</v>
      </c>
    </row>
    <row r="61" spans="1:8" x14ac:dyDescent="0.45">
      <c r="A61" s="70"/>
      <c r="B61" s="69" t="s">
        <v>26</v>
      </c>
      <c r="C61" s="47">
        <v>5301</v>
      </c>
      <c r="D61" s="37" t="s">
        <v>571</v>
      </c>
      <c r="E61" s="5" t="s">
        <v>140</v>
      </c>
      <c r="F61" s="3">
        <v>10</v>
      </c>
      <c r="G61" s="3">
        <v>746865</v>
      </c>
      <c r="H61" s="3">
        <v>18</v>
      </c>
    </row>
    <row r="62" spans="1:8" x14ac:dyDescent="0.45">
      <c r="A62" s="70"/>
      <c r="B62" s="70"/>
      <c r="C62" s="47">
        <v>5303</v>
      </c>
      <c r="D62" s="37" t="s">
        <v>572</v>
      </c>
      <c r="E62" s="5" t="s">
        <v>141</v>
      </c>
      <c r="F62" s="3">
        <v>14950</v>
      </c>
      <c r="G62" s="3">
        <v>379576320</v>
      </c>
      <c r="H62" s="3">
        <v>9038</v>
      </c>
    </row>
    <row r="63" spans="1:8" x14ac:dyDescent="0.45">
      <c r="A63" s="70"/>
      <c r="B63" s="70"/>
      <c r="C63" s="47">
        <v>5305</v>
      </c>
      <c r="D63" s="37" t="s">
        <v>573</v>
      </c>
      <c r="E63" s="5" t="s">
        <v>142</v>
      </c>
      <c r="F63" s="3">
        <v>4050</v>
      </c>
      <c r="G63" s="3">
        <v>233743200</v>
      </c>
      <c r="H63" s="3">
        <v>5555</v>
      </c>
    </row>
    <row r="64" spans="1:8" x14ac:dyDescent="0.5">
      <c r="A64" s="70"/>
      <c r="B64" s="71"/>
      <c r="C64" s="52"/>
      <c r="D64" s="41"/>
      <c r="E64" s="7"/>
      <c r="F64" s="6">
        <f>SUM(F61:F63)</f>
        <v>19010</v>
      </c>
      <c r="G64" s="6">
        <f t="shared" ref="G64:H64" si="2">SUM(G61:G63)</f>
        <v>614066385</v>
      </c>
      <c r="H64" s="6">
        <f t="shared" si="2"/>
        <v>14611</v>
      </c>
    </row>
    <row r="65" spans="1:14" ht="18" customHeight="1" x14ac:dyDescent="0.45">
      <c r="A65" s="70"/>
      <c r="B65" s="69" t="s">
        <v>18</v>
      </c>
      <c r="C65" s="67">
        <v>5501</v>
      </c>
      <c r="D65" s="37" t="s">
        <v>574</v>
      </c>
      <c r="E65" s="5" t="s">
        <v>143</v>
      </c>
      <c r="F65" s="3">
        <v>842014.7</v>
      </c>
      <c r="G65" s="3">
        <v>91509799814</v>
      </c>
      <c r="H65" s="3">
        <v>2163985</v>
      </c>
      <c r="I65" s="12"/>
    </row>
    <row r="66" spans="1:14" ht="18" customHeight="1" x14ac:dyDescent="0.45">
      <c r="A66" s="70"/>
      <c r="B66" s="70"/>
      <c r="C66" s="77"/>
      <c r="D66" s="37" t="s">
        <v>575</v>
      </c>
      <c r="E66" s="5" t="s">
        <v>144</v>
      </c>
      <c r="F66" s="3">
        <v>36818697.300000004</v>
      </c>
      <c r="G66" s="3">
        <v>3718389124038</v>
      </c>
      <c r="H66" s="3">
        <v>88038461.087571427</v>
      </c>
      <c r="J66" s="85"/>
      <c r="K66" s="85"/>
      <c r="L66" s="85"/>
      <c r="M66" s="85"/>
      <c r="N66" s="85"/>
    </row>
    <row r="67" spans="1:14" ht="18" customHeight="1" x14ac:dyDescent="0.45">
      <c r="A67" s="70"/>
      <c r="B67" s="70"/>
      <c r="C67" s="77"/>
      <c r="D67" s="37" t="s">
        <v>576</v>
      </c>
      <c r="E67" s="33" t="s">
        <v>19</v>
      </c>
      <c r="F67" s="2">
        <v>8358.7000000000007</v>
      </c>
      <c r="G67" s="2">
        <v>2137287847</v>
      </c>
      <c r="H67" s="2">
        <v>50090</v>
      </c>
      <c r="J67" s="85"/>
      <c r="K67" s="85"/>
      <c r="L67" s="85"/>
      <c r="M67" s="85"/>
      <c r="N67" s="85"/>
    </row>
    <row r="68" spans="1:14" ht="18" customHeight="1" x14ac:dyDescent="0.45">
      <c r="A68" s="70"/>
      <c r="B68" s="70"/>
      <c r="C68" s="77"/>
      <c r="D68" s="37" t="s">
        <v>577</v>
      </c>
      <c r="E68" s="5" t="s">
        <v>145</v>
      </c>
      <c r="F68" s="38">
        <v>2341309</v>
      </c>
      <c r="G68" s="38">
        <v>586886277341</v>
      </c>
      <c r="H68" s="38">
        <v>13936616.02266662</v>
      </c>
      <c r="J68" s="86"/>
      <c r="K68" s="87"/>
      <c r="L68" s="87"/>
      <c r="M68" s="87"/>
      <c r="N68" s="85"/>
    </row>
    <row r="69" spans="1:14" ht="18" customHeight="1" x14ac:dyDescent="0.45">
      <c r="A69" s="70"/>
      <c r="B69" s="70"/>
      <c r="C69" s="68"/>
      <c r="D69" s="37" t="s">
        <v>578</v>
      </c>
      <c r="E69" s="5" t="s">
        <v>146</v>
      </c>
      <c r="F69" s="3">
        <v>802331.7</v>
      </c>
      <c r="G69" s="3">
        <v>212824905673</v>
      </c>
      <c r="H69" s="3">
        <v>5108111</v>
      </c>
      <c r="J69" s="86"/>
      <c r="K69" s="88"/>
      <c r="L69" s="88"/>
      <c r="M69" s="88"/>
      <c r="N69" s="85"/>
    </row>
    <row r="70" spans="1:14" ht="18" x14ac:dyDescent="0.45">
      <c r="A70" s="70"/>
      <c r="B70" s="70"/>
      <c r="C70" s="67">
        <v>5503</v>
      </c>
      <c r="D70" s="37" t="s">
        <v>579</v>
      </c>
      <c r="E70" s="5" t="s">
        <v>147</v>
      </c>
      <c r="F70" s="3">
        <v>1200</v>
      </c>
      <c r="G70" s="3">
        <v>2421139500</v>
      </c>
      <c r="H70" s="3">
        <v>57647</v>
      </c>
      <c r="J70" s="86"/>
      <c r="K70" s="87"/>
      <c r="L70" s="87"/>
      <c r="M70" s="87"/>
      <c r="N70" s="85"/>
    </row>
    <row r="71" spans="1:14" ht="18" x14ac:dyDescent="0.45">
      <c r="A71" s="70"/>
      <c r="B71" s="70"/>
      <c r="C71" s="77"/>
      <c r="D71" s="37" t="s">
        <v>580</v>
      </c>
      <c r="E71" s="5" t="s">
        <v>148</v>
      </c>
      <c r="F71" s="3">
        <v>4573171.3800000008</v>
      </c>
      <c r="G71" s="3">
        <v>264155681263</v>
      </c>
      <c r="H71" s="3">
        <v>6268982</v>
      </c>
    </row>
    <row r="72" spans="1:14" ht="18" x14ac:dyDescent="0.45">
      <c r="A72" s="70"/>
      <c r="B72" s="70"/>
      <c r="C72" s="77"/>
      <c r="D72" s="37" t="s">
        <v>581</v>
      </c>
      <c r="E72" s="5" t="s">
        <v>149</v>
      </c>
      <c r="F72" s="38">
        <v>58708046.300000012</v>
      </c>
      <c r="G72" s="38">
        <v>6034877351755.2803</v>
      </c>
      <c r="H72" s="38">
        <v>141685228.11698288</v>
      </c>
    </row>
    <row r="73" spans="1:14" ht="18" x14ac:dyDescent="0.45">
      <c r="A73" s="70"/>
      <c r="B73" s="70"/>
      <c r="C73" s="77"/>
      <c r="D73" s="37" t="s">
        <v>582</v>
      </c>
      <c r="E73" s="5" t="s">
        <v>150</v>
      </c>
      <c r="F73" s="3">
        <v>55360</v>
      </c>
      <c r="G73" s="3">
        <v>13599602712</v>
      </c>
      <c r="H73" s="3">
        <v>326768</v>
      </c>
      <c r="K73" s="4"/>
      <c r="L73" s="4"/>
      <c r="M73" s="4"/>
    </row>
    <row r="74" spans="1:14" ht="18" x14ac:dyDescent="0.45">
      <c r="A74" s="70"/>
      <c r="B74" s="70"/>
      <c r="C74" s="68"/>
      <c r="D74" s="37" t="s">
        <v>583</v>
      </c>
      <c r="E74" s="5" t="s">
        <v>151</v>
      </c>
      <c r="F74" s="3">
        <v>196790</v>
      </c>
      <c r="G74" s="3">
        <v>19252041260</v>
      </c>
      <c r="H74" s="3">
        <v>458045</v>
      </c>
    </row>
    <row r="75" spans="1:14" ht="18" x14ac:dyDescent="0.45">
      <c r="A75" s="70"/>
      <c r="B75" s="70"/>
      <c r="C75" s="67">
        <v>5504</v>
      </c>
      <c r="D75" s="37" t="s">
        <v>584</v>
      </c>
      <c r="E75" s="5" t="s">
        <v>152</v>
      </c>
      <c r="F75" s="3">
        <v>26164457.350000001</v>
      </c>
      <c r="G75" s="3">
        <v>2343671479381</v>
      </c>
      <c r="H75" s="3">
        <v>55831410</v>
      </c>
    </row>
    <row r="76" spans="1:14" ht="18" x14ac:dyDescent="0.45">
      <c r="A76" s="70"/>
      <c r="B76" s="70"/>
      <c r="C76" s="68"/>
      <c r="D76" s="37" t="s">
        <v>585</v>
      </c>
      <c r="E76" s="5" t="s">
        <v>153</v>
      </c>
      <c r="F76" s="3">
        <v>1416268</v>
      </c>
      <c r="G76" s="3">
        <v>128745997117</v>
      </c>
      <c r="H76" s="3">
        <v>3159032</v>
      </c>
    </row>
    <row r="77" spans="1:14" ht="18" x14ac:dyDescent="0.45">
      <c r="A77" s="70"/>
      <c r="B77" s="70"/>
      <c r="C77" s="67">
        <v>5506</v>
      </c>
      <c r="D77" s="37" t="s">
        <v>586</v>
      </c>
      <c r="E77" s="5" t="s">
        <v>154</v>
      </c>
      <c r="F77" s="3">
        <v>550</v>
      </c>
      <c r="G77" s="3">
        <v>120121704</v>
      </c>
      <c r="H77" s="3">
        <v>2860</v>
      </c>
    </row>
    <row r="78" spans="1:14" ht="18" x14ac:dyDescent="0.45">
      <c r="A78" s="70"/>
      <c r="B78" s="70"/>
      <c r="C78" s="77"/>
      <c r="D78" s="37" t="s">
        <v>587</v>
      </c>
      <c r="E78" s="5" t="s">
        <v>155</v>
      </c>
      <c r="F78" s="3">
        <v>19539.2</v>
      </c>
      <c r="G78" s="3">
        <v>2916808402</v>
      </c>
      <c r="H78" s="3">
        <v>67675</v>
      </c>
    </row>
    <row r="79" spans="1:14" ht="18" x14ac:dyDescent="0.45">
      <c r="A79" s="70"/>
      <c r="B79" s="70"/>
      <c r="C79" s="77"/>
      <c r="D79" s="37" t="s">
        <v>588</v>
      </c>
      <c r="E79" s="5" t="s">
        <v>156</v>
      </c>
      <c r="F79" s="3">
        <v>5265802.5999999996</v>
      </c>
      <c r="G79" s="3">
        <v>718854640051</v>
      </c>
      <c r="H79" s="3">
        <v>17107541</v>
      </c>
    </row>
    <row r="80" spans="1:14" x14ac:dyDescent="0.45">
      <c r="A80" s="70"/>
      <c r="B80" s="70"/>
      <c r="C80" s="47">
        <v>5507</v>
      </c>
      <c r="D80" s="39">
        <v>55070000</v>
      </c>
      <c r="E80" s="5" t="s">
        <v>20</v>
      </c>
      <c r="F80" s="3">
        <v>45395</v>
      </c>
      <c r="G80" s="3">
        <v>10748193599</v>
      </c>
      <c r="H80" s="3">
        <v>255910</v>
      </c>
    </row>
    <row r="81" spans="1:8" x14ac:dyDescent="0.45">
      <c r="A81" s="70"/>
      <c r="B81" s="70"/>
      <c r="C81" s="54"/>
      <c r="D81" s="41"/>
      <c r="E81" s="7"/>
      <c r="F81" s="8">
        <f>SUM(F65:F80)</f>
        <v>137259291.23000005</v>
      </c>
      <c r="G81" s="8">
        <f>SUM(G65:G80)</f>
        <v>14151110451457.281</v>
      </c>
      <c r="H81" s="8">
        <f>SUM(H65:H80)</f>
        <v>334518361.22722089</v>
      </c>
    </row>
    <row r="82" spans="1:8" ht="18" x14ac:dyDescent="0.45">
      <c r="A82" s="70"/>
      <c r="B82" s="76" t="s">
        <v>21</v>
      </c>
      <c r="C82" s="67">
        <v>6812</v>
      </c>
      <c r="D82" s="37" t="s">
        <v>589</v>
      </c>
      <c r="E82" s="33" t="s">
        <v>157</v>
      </c>
      <c r="F82" s="2">
        <v>458.9</v>
      </c>
      <c r="G82" s="2">
        <v>198418500</v>
      </c>
      <c r="H82" s="2">
        <v>4724</v>
      </c>
    </row>
    <row r="83" spans="1:8" ht="18" x14ac:dyDescent="0.45">
      <c r="A83" s="70"/>
      <c r="B83" s="76"/>
      <c r="C83" s="77"/>
      <c r="D83" s="37" t="s">
        <v>590</v>
      </c>
      <c r="E83" s="33" t="s">
        <v>158</v>
      </c>
      <c r="F83" s="2">
        <v>850</v>
      </c>
      <c r="G83" s="2">
        <v>40413240</v>
      </c>
      <c r="H83" s="2">
        <v>1080</v>
      </c>
    </row>
    <row r="84" spans="1:8" ht="18" x14ac:dyDescent="0.45">
      <c r="A84" s="70"/>
      <c r="B84" s="76"/>
      <c r="C84" s="77"/>
      <c r="D84" s="37" t="s">
        <v>591</v>
      </c>
      <c r="E84" s="33" t="s">
        <v>159</v>
      </c>
      <c r="F84" s="2">
        <v>196450</v>
      </c>
      <c r="G84" s="2">
        <v>7764651285</v>
      </c>
      <c r="H84" s="2">
        <v>182983</v>
      </c>
    </row>
    <row r="85" spans="1:8" ht="18" x14ac:dyDescent="0.45">
      <c r="A85" s="70"/>
      <c r="B85" s="76"/>
      <c r="C85" s="68"/>
      <c r="D85" s="37" t="s">
        <v>592</v>
      </c>
      <c r="E85" s="33" t="s">
        <v>160</v>
      </c>
      <c r="F85" s="2">
        <v>72</v>
      </c>
      <c r="G85" s="2">
        <v>65157654</v>
      </c>
      <c r="H85" s="2">
        <v>1551</v>
      </c>
    </row>
    <row r="86" spans="1:8" x14ac:dyDescent="0.45">
      <c r="A86" s="70"/>
      <c r="B86" s="76"/>
      <c r="C86" s="55"/>
      <c r="D86" s="41"/>
      <c r="E86" s="7"/>
      <c r="F86" s="8">
        <f>SUM(F82:F85)</f>
        <v>197830.9</v>
      </c>
      <c r="G86" s="8">
        <f t="shared" ref="G86:H86" si="3">SUM(G82:G85)</f>
        <v>8068640679</v>
      </c>
      <c r="H86" s="8">
        <f t="shared" si="3"/>
        <v>190338</v>
      </c>
    </row>
    <row r="87" spans="1:8" ht="18" x14ac:dyDescent="0.45">
      <c r="A87" s="70"/>
      <c r="B87" s="69" t="s">
        <v>22</v>
      </c>
      <c r="C87" s="75">
        <v>7019</v>
      </c>
      <c r="D87" s="37" t="s">
        <v>593</v>
      </c>
      <c r="E87" s="33" t="s">
        <v>161</v>
      </c>
      <c r="F87" s="2">
        <v>11044920</v>
      </c>
      <c r="G87" s="2">
        <v>407767492042</v>
      </c>
      <c r="H87" s="2">
        <v>9739377</v>
      </c>
    </row>
    <row r="88" spans="1:8" ht="18" x14ac:dyDescent="0.45">
      <c r="A88" s="70"/>
      <c r="B88" s="70"/>
      <c r="C88" s="75"/>
      <c r="D88" s="37" t="s">
        <v>594</v>
      </c>
      <c r="E88" s="33" t="s">
        <v>162</v>
      </c>
      <c r="F88" s="2">
        <v>18523574.75</v>
      </c>
      <c r="G88" s="2">
        <v>800344015295</v>
      </c>
      <c r="H88" s="2">
        <v>19041626</v>
      </c>
    </row>
    <row r="89" spans="1:8" ht="18" x14ac:dyDescent="0.45">
      <c r="A89" s="70"/>
      <c r="B89" s="70"/>
      <c r="C89" s="75"/>
      <c r="D89" s="37" t="s">
        <v>595</v>
      </c>
      <c r="E89" s="33" t="s">
        <v>163</v>
      </c>
      <c r="F89" s="2">
        <v>878362.84000000008</v>
      </c>
      <c r="G89" s="2">
        <v>72120017963</v>
      </c>
      <c r="H89" s="2">
        <v>1715355</v>
      </c>
    </row>
    <row r="90" spans="1:8" ht="18" x14ac:dyDescent="0.45">
      <c r="A90" s="70"/>
      <c r="B90" s="70"/>
      <c r="C90" s="75"/>
      <c r="D90" s="37" t="s">
        <v>596</v>
      </c>
      <c r="E90" s="33" t="s">
        <v>164</v>
      </c>
      <c r="F90" s="2">
        <v>458962.48</v>
      </c>
      <c r="G90" s="2">
        <v>25234862237</v>
      </c>
      <c r="H90" s="2">
        <v>600322</v>
      </c>
    </row>
    <row r="91" spans="1:8" ht="18" x14ac:dyDescent="0.45">
      <c r="A91" s="70"/>
      <c r="B91" s="70"/>
      <c r="C91" s="75"/>
      <c r="D91" s="37" t="s">
        <v>597</v>
      </c>
      <c r="E91" s="33" t="s">
        <v>165</v>
      </c>
      <c r="F91" s="2">
        <v>62631</v>
      </c>
      <c r="G91" s="2">
        <v>2756763656</v>
      </c>
      <c r="H91" s="2">
        <v>65115</v>
      </c>
    </row>
    <row r="92" spans="1:8" ht="18" x14ac:dyDescent="0.45">
      <c r="A92" s="70"/>
      <c r="B92" s="70"/>
      <c r="C92" s="75"/>
      <c r="D92" s="37" t="s">
        <v>598</v>
      </c>
      <c r="E92" s="33" t="s">
        <v>166</v>
      </c>
      <c r="F92" s="2">
        <v>162892</v>
      </c>
      <c r="G92" s="2">
        <v>9093464373</v>
      </c>
      <c r="H92" s="2">
        <v>223795</v>
      </c>
    </row>
    <row r="93" spans="1:8" ht="18" x14ac:dyDescent="0.45">
      <c r="A93" s="70"/>
      <c r="B93" s="70"/>
      <c r="C93" s="75"/>
      <c r="D93" s="37" t="s">
        <v>599</v>
      </c>
      <c r="E93" s="33" t="s">
        <v>167</v>
      </c>
      <c r="F93" s="31">
        <v>156993.87</v>
      </c>
      <c r="G93" s="31">
        <v>11021721436</v>
      </c>
      <c r="H93" s="31">
        <v>267927</v>
      </c>
    </row>
    <row r="94" spans="1:8" x14ac:dyDescent="0.45">
      <c r="A94" s="71"/>
      <c r="B94" s="71"/>
      <c r="C94" s="55"/>
      <c r="D94" s="41"/>
      <c r="E94" s="34"/>
      <c r="F94" s="25">
        <f>SUM(F87:F93)</f>
        <v>31288336.940000001</v>
      </c>
      <c r="G94" s="25">
        <f t="shared" ref="G94:H94" si="4">SUM(G87:G93)</f>
        <v>1328338337002</v>
      </c>
      <c r="H94" s="25">
        <f t="shared" si="4"/>
        <v>31653517</v>
      </c>
    </row>
    <row r="95" spans="1:8" x14ac:dyDescent="0.45">
      <c r="A95" s="24"/>
      <c r="B95" s="26"/>
      <c r="C95" s="56"/>
      <c r="D95" s="42"/>
      <c r="E95" s="9"/>
      <c r="F95" s="10">
        <f>SUM(F94,F86,F81,F64,F60,F55,F52)</f>
        <v>228621154.78000006</v>
      </c>
      <c r="G95" s="10">
        <f>SUM(G94,G86,G81,G64,G60,G55,G52)</f>
        <v>21662075535448.16</v>
      </c>
      <c r="H95" s="10">
        <f>SUM(H94,H86,H81,H64,H60,H55,H52)</f>
        <v>513769604.65393233</v>
      </c>
    </row>
    <row r="96" spans="1:8" x14ac:dyDescent="0.5">
      <c r="A96" s="69" t="s">
        <v>23</v>
      </c>
      <c r="B96" s="69" t="s">
        <v>33</v>
      </c>
      <c r="C96" s="50">
        <v>5004</v>
      </c>
      <c r="D96" s="39">
        <v>50040010</v>
      </c>
      <c r="E96" s="5" t="s">
        <v>168</v>
      </c>
      <c r="F96" s="11">
        <v>319</v>
      </c>
      <c r="G96" s="11">
        <v>3577303111</v>
      </c>
      <c r="H96" s="11">
        <v>85174</v>
      </c>
    </row>
    <row r="97" spans="1:8" x14ac:dyDescent="0.45">
      <c r="A97" s="70"/>
      <c r="B97" s="71"/>
      <c r="C97" s="55"/>
      <c r="D97" s="43"/>
      <c r="E97" s="34"/>
      <c r="F97" s="25">
        <v>319</v>
      </c>
      <c r="G97" s="25">
        <v>3577303111</v>
      </c>
      <c r="H97" s="25">
        <v>85174</v>
      </c>
    </row>
    <row r="98" spans="1:8" x14ac:dyDescent="0.45">
      <c r="A98" s="70"/>
      <c r="B98" s="70" t="s">
        <v>17</v>
      </c>
      <c r="C98" s="47">
        <v>5107</v>
      </c>
      <c r="D98" s="39">
        <v>51071000</v>
      </c>
      <c r="E98" s="33" t="s">
        <v>169</v>
      </c>
      <c r="F98" s="2">
        <v>13638</v>
      </c>
      <c r="G98" s="2">
        <v>2364859392</v>
      </c>
      <c r="H98" s="2">
        <v>54869</v>
      </c>
    </row>
    <row r="99" spans="1:8" x14ac:dyDescent="0.45">
      <c r="A99" s="70"/>
      <c r="B99" s="71"/>
      <c r="C99" s="48"/>
      <c r="D99" s="41"/>
      <c r="E99" s="7"/>
      <c r="F99" s="6">
        <v>13638</v>
      </c>
      <c r="G99" s="6">
        <v>2364859392</v>
      </c>
      <c r="H99" s="6">
        <v>54869</v>
      </c>
    </row>
    <row r="100" spans="1:8" ht="18" x14ac:dyDescent="0.45">
      <c r="A100" s="70"/>
      <c r="B100" s="69" t="s">
        <v>25</v>
      </c>
      <c r="C100" s="77">
        <v>5204</v>
      </c>
      <c r="D100" s="37" t="s">
        <v>600</v>
      </c>
      <c r="E100" s="5" t="s">
        <v>170</v>
      </c>
      <c r="F100" s="3">
        <v>690</v>
      </c>
      <c r="G100" s="3">
        <v>66113040</v>
      </c>
      <c r="H100" s="3">
        <v>1574</v>
      </c>
    </row>
    <row r="101" spans="1:8" ht="18" x14ac:dyDescent="0.45">
      <c r="A101" s="70"/>
      <c r="B101" s="70"/>
      <c r="C101" s="68"/>
      <c r="D101" s="37" t="s">
        <v>601</v>
      </c>
      <c r="E101" s="5" t="s">
        <v>171</v>
      </c>
      <c r="F101" s="3">
        <v>1814</v>
      </c>
      <c r="G101" s="3">
        <v>203629474</v>
      </c>
      <c r="H101" s="3">
        <v>4848</v>
      </c>
    </row>
    <row r="102" spans="1:8" ht="18" x14ac:dyDescent="0.45">
      <c r="A102" s="70"/>
      <c r="B102" s="70"/>
      <c r="C102" s="78">
        <v>5205</v>
      </c>
      <c r="D102" s="37" t="s">
        <v>609</v>
      </c>
      <c r="E102" s="33" t="s">
        <v>172</v>
      </c>
      <c r="F102" s="2">
        <v>66211.5</v>
      </c>
      <c r="G102" s="2">
        <v>7165032050</v>
      </c>
      <c r="H102" s="2">
        <v>170247</v>
      </c>
    </row>
    <row r="103" spans="1:8" ht="18" x14ac:dyDescent="0.45">
      <c r="A103" s="70"/>
      <c r="B103" s="70"/>
      <c r="C103" s="78"/>
      <c r="D103" s="37" t="s">
        <v>610</v>
      </c>
      <c r="E103" s="5" t="s">
        <v>173</v>
      </c>
      <c r="F103" s="3">
        <v>34535.599999999999</v>
      </c>
      <c r="G103" s="3">
        <v>3824833648</v>
      </c>
      <c r="H103" s="3">
        <v>93873</v>
      </c>
    </row>
    <row r="104" spans="1:8" ht="18" x14ac:dyDescent="0.45">
      <c r="A104" s="70"/>
      <c r="B104" s="70"/>
      <c r="C104" s="78"/>
      <c r="D104" s="37" t="s">
        <v>611</v>
      </c>
      <c r="E104" s="5" t="s">
        <v>174</v>
      </c>
      <c r="F104" s="3">
        <v>2637642.5100000002</v>
      </c>
      <c r="G104" s="3">
        <v>378644262160</v>
      </c>
      <c r="H104" s="3">
        <v>8944409</v>
      </c>
    </row>
    <row r="105" spans="1:8" ht="18" x14ac:dyDescent="0.45">
      <c r="A105" s="70"/>
      <c r="B105" s="70"/>
      <c r="C105" s="78"/>
      <c r="D105" s="37" t="s">
        <v>612</v>
      </c>
      <c r="E105" s="5" t="s">
        <v>175</v>
      </c>
      <c r="F105" s="3">
        <v>132269.76000000001</v>
      </c>
      <c r="G105" s="3">
        <v>11999512627</v>
      </c>
      <c r="H105" s="3">
        <v>285703</v>
      </c>
    </row>
    <row r="106" spans="1:8" ht="18" x14ac:dyDescent="0.45">
      <c r="A106" s="70"/>
      <c r="B106" s="70"/>
      <c r="C106" s="78"/>
      <c r="D106" s="37" t="s">
        <v>613</v>
      </c>
      <c r="E106" s="5" t="s">
        <v>176</v>
      </c>
      <c r="F106" s="3">
        <v>17814.330000000002</v>
      </c>
      <c r="G106" s="3">
        <v>4035625963</v>
      </c>
      <c r="H106" s="3">
        <v>95786</v>
      </c>
    </row>
    <row r="107" spans="1:8" ht="18" x14ac:dyDescent="0.45">
      <c r="A107" s="70"/>
      <c r="B107" s="70"/>
      <c r="C107" s="78"/>
      <c r="D107" s="37" t="s">
        <v>614</v>
      </c>
      <c r="E107" s="5" t="s">
        <v>177</v>
      </c>
      <c r="F107" s="3">
        <v>3409502.54</v>
      </c>
      <c r="G107" s="3">
        <v>457691692735</v>
      </c>
      <c r="H107" s="3">
        <v>10785718</v>
      </c>
    </row>
    <row r="108" spans="1:8" ht="18" x14ac:dyDescent="0.45">
      <c r="A108" s="70"/>
      <c r="B108" s="70"/>
      <c r="C108" s="78"/>
      <c r="D108" s="37" t="s">
        <v>615</v>
      </c>
      <c r="E108" s="5" t="s">
        <v>178</v>
      </c>
      <c r="F108" s="3">
        <v>631532.46</v>
      </c>
      <c r="G108" s="3">
        <v>90339661414</v>
      </c>
      <c r="H108" s="3">
        <v>2144574</v>
      </c>
    </row>
    <row r="109" spans="1:8" ht="18" x14ac:dyDescent="0.45">
      <c r="A109" s="70"/>
      <c r="B109" s="70"/>
      <c r="C109" s="78"/>
      <c r="D109" s="37" t="s">
        <v>616</v>
      </c>
      <c r="E109" s="5" t="s">
        <v>179</v>
      </c>
      <c r="F109" s="3">
        <v>1002.24</v>
      </c>
      <c r="G109" s="3">
        <v>108954220</v>
      </c>
      <c r="H109" s="3">
        <v>2594</v>
      </c>
    </row>
    <row r="110" spans="1:8" ht="18" x14ac:dyDescent="0.45">
      <c r="A110" s="70"/>
      <c r="B110" s="70"/>
      <c r="C110" s="78"/>
      <c r="D110" s="37" t="s">
        <v>617</v>
      </c>
      <c r="E110" s="5" t="s">
        <v>180</v>
      </c>
      <c r="F110" s="3">
        <v>45093</v>
      </c>
      <c r="G110" s="3">
        <v>3977332459</v>
      </c>
      <c r="H110" s="3">
        <v>94148</v>
      </c>
    </row>
    <row r="111" spans="1:8" ht="18" x14ac:dyDescent="0.45">
      <c r="A111" s="70"/>
      <c r="B111" s="70"/>
      <c r="C111" s="78"/>
      <c r="D111" s="37" t="s">
        <v>618</v>
      </c>
      <c r="E111" s="5" t="s">
        <v>181</v>
      </c>
      <c r="F111" s="3">
        <v>5720.03</v>
      </c>
      <c r="G111" s="3">
        <v>652581838</v>
      </c>
      <c r="H111" s="3">
        <v>17312</v>
      </c>
    </row>
    <row r="112" spans="1:8" ht="18" x14ac:dyDescent="0.45">
      <c r="A112" s="70"/>
      <c r="B112" s="70"/>
      <c r="C112" s="78"/>
      <c r="D112" s="37" t="s">
        <v>619</v>
      </c>
      <c r="E112" s="5" t="s">
        <v>182</v>
      </c>
      <c r="F112" s="2">
        <v>9792.9</v>
      </c>
      <c r="G112" s="2">
        <v>2633921891</v>
      </c>
      <c r="H112" s="2">
        <v>63491</v>
      </c>
    </row>
    <row r="113" spans="1:9" ht="18" x14ac:dyDescent="0.45">
      <c r="A113" s="70"/>
      <c r="B113" s="70"/>
      <c r="C113" s="77">
        <v>5206</v>
      </c>
      <c r="D113" s="37" t="s">
        <v>620</v>
      </c>
      <c r="E113" s="5" t="s">
        <v>183</v>
      </c>
      <c r="F113" s="2">
        <v>34562</v>
      </c>
      <c r="G113" s="2">
        <v>2919970695</v>
      </c>
      <c r="H113" s="2">
        <v>68803</v>
      </c>
    </row>
    <row r="114" spans="1:9" ht="18" x14ac:dyDescent="0.45">
      <c r="A114" s="70"/>
      <c r="B114" s="70"/>
      <c r="C114" s="77"/>
      <c r="D114" s="37" t="s">
        <v>621</v>
      </c>
      <c r="E114" s="5" t="s">
        <v>184</v>
      </c>
      <c r="F114" s="2">
        <v>911943.54</v>
      </c>
      <c r="G114" s="2">
        <v>113517771985</v>
      </c>
      <c r="H114" s="2">
        <v>2700860</v>
      </c>
    </row>
    <row r="115" spans="1:9" ht="18" x14ac:dyDescent="0.45">
      <c r="A115" s="70"/>
      <c r="B115" s="70"/>
      <c r="C115" s="77"/>
      <c r="D115" s="37" t="s">
        <v>622</v>
      </c>
      <c r="E115" s="5" t="s">
        <v>185</v>
      </c>
      <c r="F115" s="2">
        <v>83008.799999999988</v>
      </c>
      <c r="G115" s="2">
        <v>9051531300</v>
      </c>
      <c r="H115" s="2">
        <v>213886</v>
      </c>
    </row>
    <row r="116" spans="1:9" ht="18" x14ac:dyDescent="0.45">
      <c r="A116" s="70"/>
      <c r="B116" s="70"/>
      <c r="C116" s="77"/>
      <c r="D116" s="37" t="s">
        <v>623</v>
      </c>
      <c r="E116" s="5" t="s">
        <v>186</v>
      </c>
      <c r="F116" s="2">
        <v>46378.65</v>
      </c>
      <c r="G116" s="2">
        <v>1953406207</v>
      </c>
      <c r="H116" s="2">
        <v>46509</v>
      </c>
    </row>
    <row r="117" spans="1:9" ht="18" x14ac:dyDescent="0.45">
      <c r="A117" s="70"/>
      <c r="B117" s="70"/>
      <c r="C117" s="77"/>
      <c r="D117" s="37" t="s">
        <v>624</v>
      </c>
      <c r="E117" s="5" t="s">
        <v>187</v>
      </c>
      <c r="F117" s="3">
        <v>3240</v>
      </c>
      <c r="G117" s="3">
        <v>756208000</v>
      </c>
      <c r="H117" s="3">
        <v>18005</v>
      </c>
    </row>
    <row r="118" spans="1:9" ht="18" x14ac:dyDescent="0.45">
      <c r="A118" s="70"/>
      <c r="B118" s="70"/>
      <c r="C118" s="68"/>
      <c r="D118" s="37" t="s">
        <v>625</v>
      </c>
      <c r="E118" s="5" t="s">
        <v>188</v>
      </c>
      <c r="F118" s="3">
        <v>23642</v>
      </c>
      <c r="G118" s="3">
        <v>5125076395</v>
      </c>
      <c r="H118" s="3">
        <v>121870</v>
      </c>
    </row>
    <row r="119" spans="1:9" x14ac:dyDescent="0.45">
      <c r="A119" s="70"/>
      <c r="B119" s="71"/>
      <c r="C119" s="54"/>
      <c r="D119" s="41"/>
      <c r="E119" s="7"/>
      <c r="F119" s="8">
        <f>SUM(F100:F118)</f>
        <v>8096395.8600000013</v>
      </c>
      <c r="G119" s="8">
        <f t="shared" ref="G119:H119" si="5">SUM(G100:G118)</f>
        <v>1094667118101</v>
      </c>
      <c r="H119" s="8">
        <f t="shared" si="5"/>
        <v>25874210</v>
      </c>
    </row>
    <row r="120" spans="1:9" x14ac:dyDescent="0.45">
      <c r="A120" s="70"/>
      <c r="B120" s="69" t="s">
        <v>26</v>
      </c>
      <c r="C120" s="53">
        <v>5303</v>
      </c>
      <c r="D120" s="37" t="s">
        <v>572</v>
      </c>
      <c r="E120" s="5" t="s">
        <v>98</v>
      </c>
      <c r="F120" s="11">
        <v>14950</v>
      </c>
      <c r="G120" s="11">
        <v>379576320</v>
      </c>
      <c r="H120" s="11">
        <v>9038</v>
      </c>
    </row>
    <row r="121" spans="1:9" x14ac:dyDescent="0.45">
      <c r="A121" s="70"/>
      <c r="B121" s="70"/>
      <c r="C121" s="53">
        <v>5306</v>
      </c>
      <c r="D121" s="37" t="s">
        <v>626</v>
      </c>
      <c r="E121" s="5" t="s">
        <v>189</v>
      </c>
      <c r="F121" s="11">
        <v>6821.02</v>
      </c>
      <c r="G121" s="11">
        <v>1840810005</v>
      </c>
      <c r="H121" s="11">
        <v>43829</v>
      </c>
    </row>
    <row r="122" spans="1:9" ht="18" x14ac:dyDescent="0.45">
      <c r="A122" s="70"/>
      <c r="B122" s="70"/>
      <c r="C122" s="67">
        <v>5307</v>
      </c>
      <c r="D122" s="37" t="s">
        <v>627</v>
      </c>
      <c r="E122" s="5" t="s">
        <v>190</v>
      </c>
      <c r="F122" s="3">
        <v>16619943</v>
      </c>
      <c r="G122" s="3">
        <v>867161889063</v>
      </c>
      <c r="H122" s="3">
        <v>20728000</v>
      </c>
    </row>
    <row r="123" spans="1:9" ht="18" x14ac:dyDescent="0.45">
      <c r="A123" s="70"/>
      <c r="B123" s="70"/>
      <c r="C123" s="68"/>
      <c r="D123" s="37" t="s">
        <v>628</v>
      </c>
      <c r="E123" s="5" t="s">
        <v>191</v>
      </c>
      <c r="F123" s="3">
        <v>725548</v>
      </c>
      <c r="G123" s="3">
        <v>46685364545</v>
      </c>
      <c r="H123" s="3">
        <v>1112270</v>
      </c>
    </row>
    <row r="124" spans="1:9" x14ac:dyDescent="0.45">
      <c r="A124" s="70"/>
      <c r="B124" s="70"/>
      <c r="C124" s="47">
        <v>5308</v>
      </c>
      <c r="D124" s="37" t="s">
        <v>629</v>
      </c>
      <c r="E124" s="5" t="s">
        <v>192</v>
      </c>
      <c r="F124" s="3">
        <v>4700</v>
      </c>
      <c r="G124" s="3">
        <v>484767600</v>
      </c>
      <c r="H124" s="3">
        <v>11542</v>
      </c>
    </row>
    <row r="125" spans="1:9" x14ac:dyDescent="0.45">
      <c r="A125" s="70"/>
      <c r="B125" s="71"/>
      <c r="C125" s="55"/>
      <c r="D125" s="41"/>
      <c r="E125" s="7"/>
      <c r="F125" s="8">
        <f>SUM(F120:F124)</f>
        <v>17371962.02</v>
      </c>
      <c r="G125" s="8">
        <f t="shared" ref="G125:H125" si="6">SUM(G120:G124)</f>
        <v>916552407533</v>
      </c>
      <c r="H125" s="8">
        <f t="shared" si="6"/>
        <v>21904679</v>
      </c>
    </row>
    <row r="126" spans="1:9" ht="20.25" customHeight="1" x14ac:dyDescent="0.45">
      <c r="A126" s="70"/>
      <c r="B126" s="72" t="s">
        <v>27</v>
      </c>
      <c r="C126" s="67">
        <v>5401</v>
      </c>
      <c r="D126" s="37" t="s">
        <v>630</v>
      </c>
      <c r="E126" s="5" t="s">
        <v>193</v>
      </c>
      <c r="F126" s="3">
        <v>1583136.72</v>
      </c>
      <c r="G126" s="3">
        <v>104855459670</v>
      </c>
      <c r="H126" s="3">
        <v>2500040</v>
      </c>
    </row>
    <row r="127" spans="1:9" ht="18" x14ac:dyDescent="0.45">
      <c r="A127" s="70"/>
      <c r="B127" s="73"/>
      <c r="C127" s="68"/>
      <c r="D127" s="37" t="s">
        <v>631</v>
      </c>
      <c r="E127" s="5" t="s">
        <v>28</v>
      </c>
      <c r="F127" s="3">
        <v>363615.72</v>
      </c>
      <c r="G127" s="3">
        <v>28687957690</v>
      </c>
      <c r="H127" s="3">
        <v>686988</v>
      </c>
      <c r="I127" s="12">
        <f>SUM(F129,F130,F150)</f>
        <v>6924146.5699999984</v>
      </c>
    </row>
    <row r="128" spans="1:9" ht="18" x14ac:dyDescent="0.45">
      <c r="A128" s="70"/>
      <c r="B128" s="73"/>
      <c r="C128" s="67">
        <v>5402</v>
      </c>
      <c r="D128" s="37" t="s">
        <v>632</v>
      </c>
      <c r="E128" s="5" t="s">
        <v>194</v>
      </c>
      <c r="F128" s="3">
        <v>7244</v>
      </c>
      <c r="G128" s="3">
        <v>9462540125</v>
      </c>
      <c r="H128" s="3">
        <v>233543</v>
      </c>
    </row>
    <row r="129" spans="1:8" ht="18" x14ac:dyDescent="0.45">
      <c r="A129" s="70"/>
      <c r="B129" s="73"/>
      <c r="C129" s="77"/>
      <c r="D129" s="37" t="s">
        <v>633</v>
      </c>
      <c r="E129" s="5" t="s">
        <v>195</v>
      </c>
      <c r="F129" s="3">
        <v>3325871.8299999996</v>
      </c>
      <c r="G129" s="3">
        <v>400490059197</v>
      </c>
      <c r="H129" s="3">
        <v>9558377</v>
      </c>
    </row>
    <row r="130" spans="1:8" ht="18" x14ac:dyDescent="0.45">
      <c r="A130" s="70"/>
      <c r="B130" s="73"/>
      <c r="C130" s="77"/>
      <c r="D130" s="37" t="s">
        <v>634</v>
      </c>
      <c r="E130" s="5" t="s">
        <v>196</v>
      </c>
      <c r="F130" s="3">
        <v>2343395.8999999994</v>
      </c>
      <c r="G130" s="3">
        <v>342637049637</v>
      </c>
      <c r="H130" s="3">
        <v>8288446</v>
      </c>
    </row>
    <row r="131" spans="1:8" ht="18" x14ac:dyDescent="0.45">
      <c r="A131" s="70"/>
      <c r="B131" s="73"/>
      <c r="C131" s="77"/>
      <c r="D131" s="37" t="s">
        <v>635</v>
      </c>
      <c r="E131" s="5" t="s">
        <v>197</v>
      </c>
      <c r="F131" s="3">
        <v>21216</v>
      </c>
      <c r="G131" s="3">
        <v>5462689128</v>
      </c>
      <c r="H131" s="3">
        <v>129988</v>
      </c>
    </row>
    <row r="132" spans="1:8" ht="18" x14ac:dyDescent="0.45">
      <c r="A132" s="70"/>
      <c r="B132" s="73"/>
      <c r="C132" s="77"/>
      <c r="D132" s="37" t="s">
        <v>636</v>
      </c>
      <c r="E132" s="5" t="s">
        <v>198</v>
      </c>
      <c r="F132" s="3">
        <v>4259108.3299999991</v>
      </c>
      <c r="G132" s="3">
        <v>488065738547</v>
      </c>
      <c r="H132" s="3">
        <v>11554417</v>
      </c>
    </row>
    <row r="133" spans="1:8" ht="18" x14ac:dyDescent="0.45">
      <c r="A133" s="70"/>
      <c r="B133" s="73"/>
      <c r="C133" s="77"/>
      <c r="D133" s="37" t="s">
        <v>637</v>
      </c>
      <c r="E133" s="5" t="s">
        <v>199</v>
      </c>
      <c r="F133" s="3">
        <v>156555</v>
      </c>
      <c r="G133" s="3">
        <v>23241677606</v>
      </c>
      <c r="H133" s="3">
        <v>557045</v>
      </c>
    </row>
    <row r="134" spans="1:8" ht="18" x14ac:dyDescent="0.45">
      <c r="A134" s="70"/>
      <c r="B134" s="73"/>
      <c r="C134" s="77"/>
      <c r="D134" s="37" t="s">
        <v>638</v>
      </c>
      <c r="E134" s="5" t="s">
        <v>200</v>
      </c>
      <c r="F134" s="3">
        <v>316040</v>
      </c>
      <c r="G134" s="3">
        <v>46684529182</v>
      </c>
      <c r="H134" s="3">
        <v>1118880</v>
      </c>
    </row>
    <row r="135" spans="1:8" ht="18" x14ac:dyDescent="0.45">
      <c r="A135" s="70"/>
      <c r="B135" s="73"/>
      <c r="C135" s="77"/>
      <c r="D135" s="37" t="s">
        <v>639</v>
      </c>
      <c r="E135" s="5" t="s">
        <v>201</v>
      </c>
      <c r="F135" s="3">
        <v>3070403.08</v>
      </c>
      <c r="G135" s="3">
        <v>206787547419</v>
      </c>
      <c r="H135" s="3">
        <v>4909009</v>
      </c>
    </row>
    <row r="136" spans="1:8" ht="18" x14ac:dyDescent="0.45">
      <c r="A136" s="70"/>
      <c r="B136" s="73"/>
      <c r="C136" s="77"/>
      <c r="D136" s="37" t="s">
        <v>640</v>
      </c>
      <c r="E136" s="5" t="s">
        <v>202</v>
      </c>
      <c r="F136" s="3">
        <v>6143375.1600000001</v>
      </c>
      <c r="G136" s="3">
        <v>413839701501</v>
      </c>
      <c r="H136" s="3">
        <v>9825105</v>
      </c>
    </row>
    <row r="137" spans="1:8" ht="18" x14ac:dyDescent="0.45">
      <c r="A137" s="70"/>
      <c r="B137" s="73"/>
      <c r="C137" s="77"/>
      <c r="D137" s="37" t="s">
        <v>641</v>
      </c>
      <c r="E137" s="5" t="s">
        <v>203</v>
      </c>
      <c r="F137" s="3">
        <v>3380906.0399999996</v>
      </c>
      <c r="G137" s="3">
        <v>763705629683</v>
      </c>
      <c r="H137" s="3">
        <v>18156772</v>
      </c>
    </row>
    <row r="138" spans="1:8" ht="18" x14ac:dyDescent="0.45">
      <c r="A138" s="70"/>
      <c r="B138" s="73"/>
      <c r="C138" s="77"/>
      <c r="D138" s="37" t="s">
        <v>642</v>
      </c>
      <c r="E138" s="5" t="s">
        <v>204</v>
      </c>
      <c r="F138" s="3">
        <v>104234</v>
      </c>
      <c r="G138" s="3">
        <v>14179877758</v>
      </c>
      <c r="H138" s="3">
        <v>336830</v>
      </c>
    </row>
    <row r="139" spans="1:8" ht="18" x14ac:dyDescent="0.45">
      <c r="A139" s="70"/>
      <c r="B139" s="73"/>
      <c r="C139" s="77"/>
      <c r="D139" s="37" t="s">
        <v>643</v>
      </c>
      <c r="E139" s="5" t="s">
        <v>205</v>
      </c>
      <c r="F139" s="3">
        <v>1342506</v>
      </c>
      <c r="G139" s="3">
        <v>83075775227</v>
      </c>
      <c r="H139" s="3">
        <v>1954383</v>
      </c>
    </row>
    <row r="140" spans="1:8" ht="18" x14ac:dyDescent="0.45">
      <c r="A140" s="70"/>
      <c r="B140" s="73"/>
      <c r="C140" s="77"/>
      <c r="D140" s="37" t="s">
        <v>644</v>
      </c>
      <c r="E140" s="5" t="s">
        <v>206</v>
      </c>
      <c r="F140" s="3">
        <v>17568942.039999999</v>
      </c>
      <c r="G140" s="3">
        <v>1127613183233</v>
      </c>
      <c r="H140" s="3">
        <v>26805677.251428571</v>
      </c>
    </row>
    <row r="141" spans="1:8" ht="18" x14ac:dyDescent="0.45">
      <c r="A141" s="70"/>
      <c r="B141" s="73"/>
      <c r="C141" s="77"/>
      <c r="D141" s="37" t="s">
        <v>645</v>
      </c>
      <c r="E141" s="5" t="s">
        <v>207</v>
      </c>
      <c r="F141" s="3">
        <v>14000</v>
      </c>
      <c r="G141" s="3">
        <v>1369760000</v>
      </c>
      <c r="H141" s="3">
        <v>32613</v>
      </c>
    </row>
    <row r="142" spans="1:8" ht="18" x14ac:dyDescent="0.45">
      <c r="A142" s="70"/>
      <c r="B142" s="73"/>
      <c r="C142" s="77"/>
      <c r="D142" s="37" t="s">
        <v>646</v>
      </c>
      <c r="E142" s="5" t="s">
        <v>208</v>
      </c>
      <c r="F142" s="3">
        <v>6008</v>
      </c>
      <c r="G142" s="3">
        <v>556117156</v>
      </c>
      <c r="H142" s="3">
        <v>13241</v>
      </c>
    </row>
    <row r="143" spans="1:8" ht="18" x14ac:dyDescent="0.45">
      <c r="A143" s="70"/>
      <c r="B143" s="73"/>
      <c r="C143" s="77"/>
      <c r="D143" s="37" t="s">
        <v>647</v>
      </c>
      <c r="E143" s="5" t="s">
        <v>209</v>
      </c>
      <c r="F143" s="3">
        <v>152267.74</v>
      </c>
      <c r="G143" s="3">
        <v>18412645157</v>
      </c>
      <c r="H143" s="3">
        <v>436851</v>
      </c>
    </row>
    <row r="144" spans="1:8" ht="18" x14ac:dyDescent="0.45">
      <c r="A144" s="70"/>
      <c r="B144" s="73"/>
      <c r="C144" s="77"/>
      <c r="D144" s="37" t="s">
        <v>648</v>
      </c>
      <c r="E144" s="5" t="s">
        <v>210</v>
      </c>
      <c r="F144" s="3">
        <v>168240</v>
      </c>
      <c r="G144" s="3">
        <v>13599784630</v>
      </c>
      <c r="H144" s="3">
        <v>322869</v>
      </c>
    </row>
    <row r="145" spans="1:8" ht="18" x14ac:dyDescent="0.45">
      <c r="A145" s="70"/>
      <c r="B145" s="73"/>
      <c r="C145" s="77"/>
      <c r="D145" s="37" t="s">
        <v>649</v>
      </c>
      <c r="E145" s="5" t="s">
        <v>211</v>
      </c>
      <c r="F145" s="3">
        <v>150</v>
      </c>
      <c r="G145" s="3">
        <v>14753100</v>
      </c>
      <c r="H145" s="3">
        <v>350</v>
      </c>
    </row>
    <row r="146" spans="1:8" ht="18" x14ac:dyDescent="0.45">
      <c r="A146" s="70"/>
      <c r="B146" s="73"/>
      <c r="C146" s="77"/>
      <c r="D146" s="37" t="s">
        <v>650</v>
      </c>
      <c r="E146" s="5" t="s">
        <v>212</v>
      </c>
      <c r="F146" s="3">
        <v>9960</v>
      </c>
      <c r="G146" s="3">
        <v>1829100000</v>
      </c>
      <c r="H146" s="3">
        <v>43550</v>
      </c>
    </row>
    <row r="147" spans="1:8" ht="18" x14ac:dyDescent="0.45">
      <c r="A147" s="70"/>
      <c r="B147" s="73"/>
      <c r="C147" s="77"/>
      <c r="D147" s="37" t="s">
        <v>651</v>
      </c>
      <c r="E147" s="5" t="s">
        <v>213</v>
      </c>
      <c r="F147" s="3">
        <v>971059.63000000012</v>
      </c>
      <c r="G147" s="3">
        <v>51723606834</v>
      </c>
      <c r="H147" s="3">
        <v>1234260</v>
      </c>
    </row>
    <row r="148" spans="1:8" ht="18" x14ac:dyDescent="0.45">
      <c r="A148" s="70"/>
      <c r="B148" s="73"/>
      <c r="C148" s="77"/>
      <c r="D148" s="37" t="s">
        <v>652</v>
      </c>
      <c r="E148" s="5" t="s">
        <v>563</v>
      </c>
      <c r="F148" s="3">
        <v>100</v>
      </c>
      <c r="G148" s="3">
        <v>44028000</v>
      </c>
      <c r="H148" s="3">
        <v>1048</v>
      </c>
    </row>
    <row r="149" spans="1:8" ht="18" x14ac:dyDescent="0.45">
      <c r="A149" s="70"/>
      <c r="B149" s="73"/>
      <c r="C149" s="68"/>
      <c r="D149" s="37" t="s">
        <v>653</v>
      </c>
      <c r="E149" s="5" t="s">
        <v>214</v>
      </c>
      <c r="F149" s="3">
        <v>10158</v>
      </c>
      <c r="G149" s="3">
        <v>2364754373</v>
      </c>
      <c r="H149" s="3">
        <v>57125</v>
      </c>
    </row>
    <row r="150" spans="1:8" ht="18" x14ac:dyDescent="0.45">
      <c r="A150" s="70"/>
      <c r="B150" s="73"/>
      <c r="C150" s="67">
        <v>5403</v>
      </c>
      <c r="D150" s="37" t="s">
        <v>654</v>
      </c>
      <c r="E150" s="5" t="s">
        <v>215</v>
      </c>
      <c r="F150" s="3">
        <v>1254878.8400000001</v>
      </c>
      <c r="G150" s="3">
        <v>121303997097</v>
      </c>
      <c r="H150" s="3">
        <v>2776240</v>
      </c>
    </row>
    <row r="151" spans="1:8" ht="18" x14ac:dyDescent="0.45">
      <c r="A151" s="70"/>
      <c r="B151" s="73"/>
      <c r="C151" s="77"/>
      <c r="D151" s="37" t="s">
        <v>655</v>
      </c>
      <c r="E151" s="5" t="s">
        <v>216</v>
      </c>
      <c r="F151" s="3">
        <v>878983.9</v>
      </c>
      <c r="G151" s="3">
        <v>112890001684</v>
      </c>
      <c r="H151" s="3">
        <v>2684709</v>
      </c>
    </row>
    <row r="152" spans="1:8" ht="18" x14ac:dyDescent="0.45">
      <c r="A152" s="70"/>
      <c r="B152" s="73"/>
      <c r="C152" s="77"/>
      <c r="D152" s="37" t="s">
        <v>656</v>
      </c>
      <c r="E152" s="5" t="s">
        <v>217</v>
      </c>
      <c r="F152" s="3">
        <v>46294</v>
      </c>
      <c r="G152" s="3">
        <v>7254882005</v>
      </c>
      <c r="H152" s="3">
        <v>189488</v>
      </c>
    </row>
    <row r="153" spans="1:8" ht="18" x14ac:dyDescent="0.45">
      <c r="A153" s="70"/>
      <c r="B153" s="73"/>
      <c r="C153" s="77"/>
      <c r="D153" s="37" t="s">
        <v>657</v>
      </c>
      <c r="E153" s="5" t="s">
        <v>218</v>
      </c>
      <c r="F153" s="3">
        <v>185</v>
      </c>
      <c r="G153" s="3">
        <v>12836403</v>
      </c>
      <c r="H153" s="3">
        <v>387</v>
      </c>
    </row>
    <row r="154" spans="1:8" ht="18" x14ac:dyDescent="0.45">
      <c r="A154" s="70"/>
      <c r="B154" s="73"/>
      <c r="C154" s="77"/>
      <c r="D154" s="37" t="s">
        <v>658</v>
      </c>
      <c r="E154" s="5" t="s">
        <v>219</v>
      </c>
      <c r="F154" s="3">
        <v>130</v>
      </c>
      <c r="G154" s="3">
        <v>16411200</v>
      </c>
      <c r="H154" s="3">
        <v>390</v>
      </c>
    </row>
    <row r="155" spans="1:8" ht="18" x14ac:dyDescent="0.45">
      <c r="A155" s="70"/>
      <c r="B155" s="73"/>
      <c r="C155" s="77"/>
      <c r="D155" s="37" t="s">
        <v>659</v>
      </c>
      <c r="E155" s="5" t="s">
        <v>220</v>
      </c>
      <c r="F155" s="3">
        <v>146992.18</v>
      </c>
      <c r="G155" s="3">
        <v>39088530738</v>
      </c>
      <c r="H155" s="3">
        <v>928843</v>
      </c>
    </row>
    <row r="156" spans="1:8" ht="18" x14ac:dyDescent="0.45">
      <c r="A156" s="70"/>
      <c r="B156" s="73"/>
      <c r="C156" s="68"/>
      <c r="D156" s="37" t="s">
        <v>660</v>
      </c>
      <c r="E156" s="5" t="s">
        <v>221</v>
      </c>
      <c r="F156" s="3">
        <v>254084</v>
      </c>
      <c r="G156" s="3">
        <v>30454871288</v>
      </c>
      <c r="H156" s="3">
        <v>710098</v>
      </c>
    </row>
    <row r="157" spans="1:8" ht="18" x14ac:dyDescent="0.45">
      <c r="A157" s="70"/>
      <c r="B157" s="73"/>
      <c r="C157" s="67">
        <v>5404</v>
      </c>
      <c r="D157" s="37" t="s">
        <v>661</v>
      </c>
      <c r="E157" s="5" t="s">
        <v>222</v>
      </c>
      <c r="F157" s="3">
        <v>312014.5</v>
      </c>
      <c r="G157" s="3">
        <v>109292218237</v>
      </c>
      <c r="H157" s="3">
        <v>2608944</v>
      </c>
    </row>
    <row r="158" spans="1:8" ht="18" x14ac:dyDescent="0.45">
      <c r="A158" s="70"/>
      <c r="B158" s="73"/>
      <c r="C158" s="77"/>
      <c r="D158" s="37" t="s">
        <v>662</v>
      </c>
      <c r="E158" s="5" t="s">
        <v>223</v>
      </c>
      <c r="F158" s="3">
        <v>2504</v>
      </c>
      <c r="G158" s="3">
        <v>538229286</v>
      </c>
      <c r="H158" s="3">
        <v>12818</v>
      </c>
    </row>
    <row r="159" spans="1:8" ht="18" x14ac:dyDescent="0.45">
      <c r="A159" s="70"/>
      <c r="B159" s="73"/>
      <c r="C159" s="77"/>
      <c r="D159" s="37" t="s">
        <v>663</v>
      </c>
      <c r="E159" s="5" t="s">
        <v>224</v>
      </c>
      <c r="F159" s="3">
        <v>152889.76</v>
      </c>
      <c r="G159" s="3">
        <v>438852511057</v>
      </c>
      <c r="H159" s="3">
        <v>10384366</v>
      </c>
    </row>
    <row r="160" spans="1:8" ht="18" x14ac:dyDescent="0.45">
      <c r="A160" s="70"/>
      <c r="B160" s="73"/>
      <c r="C160" s="77"/>
      <c r="D160" s="37" t="s">
        <v>664</v>
      </c>
      <c r="E160" s="5" t="s">
        <v>225</v>
      </c>
      <c r="F160" s="3">
        <v>14955.140000000001</v>
      </c>
      <c r="G160" s="3">
        <v>8209577311</v>
      </c>
      <c r="H160" s="3">
        <v>196782</v>
      </c>
    </row>
    <row r="161" spans="1:9" ht="18" x14ac:dyDescent="0.45">
      <c r="A161" s="70"/>
      <c r="B161" s="73"/>
      <c r="C161" s="77"/>
      <c r="D161" s="37" t="s">
        <v>665</v>
      </c>
      <c r="E161" s="5" t="s">
        <v>226</v>
      </c>
      <c r="F161" s="3">
        <v>1002406.08</v>
      </c>
      <c r="G161" s="3">
        <v>184754950166</v>
      </c>
      <c r="H161" s="3">
        <v>4390266</v>
      </c>
    </row>
    <row r="162" spans="1:9" ht="18" x14ac:dyDescent="0.45">
      <c r="A162" s="70"/>
      <c r="B162" s="73"/>
      <c r="C162" s="68"/>
      <c r="D162" s="37" t="s">
        <v>666</v>
      </c>
      <c r="E162" s="5" t="s">
        <v>227</v>
      </c>
      <c r="F162" s="3">
        <v>35862.81</v>
      </c>
      <c r="G162" s="3">
        <v>4647922017</v>
      </c>
      <c r="H162" s="3">
        <v>110630</v>
      </c>
    </row>
    <row r="163" spans="1:9" x14ac:dyDescent="0.45">
      <c r="A163" s="70"/>
      <c r="B163" s="73"/>
      <c r="C163" s="47">
        <v>5405</v>
      </c>
      <c r="D163" s="37" t="s">
        <v>667</v>
      </c>
      <c r="E163" s="5" t="s">
        <v>29</v>
      </c>
      <c r="F163" s="3">
        <v>10800</v>
      </c>
      <c r="G163" s="3">
        <v>1752181200</v>
      </c>
      <c r="H163" s="3">
        <v>41719</v>
      </c>
    </row>
    <row r="164" spans="1:9" x14ac:dyDescent="0.45">
      <c r="A164" s="70"/>
      <c r="B164" s="73"/>
      <c r="C164" s="47">
        <v>5406</v>
      </c>
      <c r="D164" s="37" t="s">
        <v>668</v>
      </c>
      <c r="E164" s="5" t="s">
        <v>30</v>
      </c>
      <c r="F164" s="3">
        <v>5667.9</v>
      </c>
      <c r="G164" s="3">
        <v>701316061</v>
      </c>
      <c r="H164" s="3">
        <v>16985</v>
      </c>
    </row>
    <row r="165" spans="1:9" x14ac:dyDescent="0.45">
      <c r="A165" s="70"/>
      <c r="B165" s="74"/>
      <c r="C165" s="54"/>
      <c r="D165" s="41"/>
      <c r="E165" s="7"/>
      <c r="F165" s="8">
        <f>SUM(F126:F164)</f>
        <v>49437141.299999997</v>
      </c>
      <c r="G165" s="8">
        <f>SUM(G126:G164)</f>
        <v>5208474400603</v>
      </c>
      <c r="H165" s="8">
        <f>SUM(H126:H164)</f>
        <v>123810072.25142857</v>
      </c>
      <c r="I165" s="12"/>
    </row>
    <row r="166" spans="1:9" ht="19.5" customHeight="1" x14ac:dyDescent="0.45">
      <c r="A166" s="70"/>
      <c r="B166" s="72" t="s">
        <v>31</v>
      </c>
      <c r="C166" s="67">
        <v>5508</v>
      </c>
      <c r="D166" s="37" t="s">
        <v>669</v>
      </c>
      <c r="E166" s="5" t="s">
        <v>228</v>
      </c>
      <c r="F166" s="3">
        <v>130041</v>
      </c>
      <c r="G166" s="3">
        <v>16013815092</v>
      </c>
      <c r="H166" s="3">
        <v>381811</v>
      </c>
    </row>
    <row r="167" spans="1:9" ht="19.5" customHeight="1" x14ac:dyDescent="0.45">
      <c r="A167" s="70"/>
      <c r="B167" s="73"/>
      <c r="C167" s="68"/>
      <c r="D167" s="37" t="s">
        <v>670</v>
      </c>
      <c r="E167" s="5" t="s">
        <v>229</v>
      </c>
      <c r="F167" s="3">
        <v>902175</v>
      </c>
      <c r="G167" s="3">
        <v>80523581099</v>
      </c>
      <c r="H167" s="3">
        <v>1908869</v>
      </c>
    </row>
    <row r="168" spans="1:9" ht="18" x14ac:dyDescent="0.45">
      <c r="A168" s="70"/>
      <c r="B168" s="73"/>
      <c r="C168" s="67">
        <v>5509</v>
      </c>
      <c r="D168" s="37" t="s">
        <v>671</v>
      </c>
      <c r="E168" s="33" t="s">
        <v>85</v>
      </c>
      <c r="F168" s="2">
        <v>660</v>
      </c>
      <c r="G168" s="2">
        <v>60978219</v>
      </c>
      <c r="H168" s="2">
        <v>1452</v>
      </c>
    </row>
    <row r="169" spans="1:9" ht="18" x14ac:dyDescent="0.45">
      <c r="A169" s="70"/>
      <c r="B169" s="73"/>
      <c r="C169" s="77"/>
      <c r="D169" s="37" t="s">
        <v>672</v>
      </c>
      <c r="E169" s="33" t="s">
        <v>230</v>
      </c>
      <c r="F169" s="2">
        <v>8859925.6399999987</v>
      </c>
      <c r="G169" s="2">
        <v>716373502620</v>
      </c>
      <c r="H169" s="2">
        <v>16926263.285714287</v>
      </c>
    </row>
    <row r="170" spans="1:9" ht="18" x14ac:dyDescent="0.45">
      <c r="A170" s="70"/>
      <c r="B170" s="73"/>
      <c r="C170" s="77"/>
      <c r="D170" s="37" t="s">
        <v>673</v>
      </c>
      <c r="E170" s="33" t="s">
        <v>231</v>
      </c>
      <c r="F170" s="2">
        <v>115854.2</v>
      </c>
      <c r="G170" s="2">
        <v>11505943531</v>
      </c>
      <c r="H170" s="2">
        <v>275720</v>
      </c>
    </row>
    <row r="171" spans="1:9" ht="18" x14ac:dyDescent="0.45">
      <c r="A171" s="70"/>
      <c r="B171" s="73"/>
      <c r="C171" s="77"/>
      <c r="D171" s="37" t="s">
        <v>674</v>
      </c>
      <c r="E171" s="33" t="s">
        <v>232</v>
      </c>
      <c r="F171" s="2">
        <v>1533129.6700000002</v>
      </c>
      <c r="G171" s="2">
        <v>274804361714</v>
      </c>
      <c r="H171" s="2">
        <v>6582642</v>
      </c>
    </row>
    <row r="172" spans="1:9" ht="18" x14ac:dyDescent="0.45">
      <c r="A172" s="70"/>
      <c r="B172" s="73"/>
      <c r="C172" s="77"/>
      <c r="D172" s="37" t="s">
        <v>675</v>
      </c>
      <c r="E172" s="33" t="s">
        <v>233</v>
      </c>
      <c r="F172" s="2">
        <v>38910</v>
      </c>
      <c r="G172" s="2">
        <v>4435229535</v>
      </c>
      <c r="H172" s="2">
        <v>105607</v>
      </c>
    </row>
    <row r="173" spans="1:9" ht="18" x14ac:dyDescent="0.45">
      <c r="A173" s="70"/>
      <c r="B173" s="73"/>
      <c r="C173" s="77"/>
      <c r="D173" s="37" t="s">
        <v>676</v>
      </c>
      <c r="E173" s="33" t="s">
        <v>234</v>
      </c>
      <c r="F173" s="2">
        <v>617079.69999999995</v>
      </c>
      <c r="G173" s="2">
        <v>77504237471</v>
      </c>
      <c r="H173" s="2">
        <v>1813341.6704285711</v>
      </c>
    </row>
    <row r="174" spans="1:9" ht="18" x14ac:dyDescent="0.45">
      <c r="A174" s="70"/>
      <c r="B174" s="73"/>
      <c r="C174" s="77"/>
      <c r="D174" s="37" t="s">
        <v>677</v>
      </c>
      <c r="E174" s="33" t="s">
        <v>235</v>
      </c>
      <c r="F174" s="2">
        <v>473217.85</v>
      </c>
      <c r="G174" s="2">
        <v>20374763496</v>
      </c>
      <c r="H174" s="2">
        <v>486083</v>
      </c>
    </row>
    <row r="175" spans="1:9" ht="18" x14ac:dyDescent="0.45">
      <c r="A175" s="70"/>
      <c r="B175" s="73"/>
      <c r="C175" s="77"/>
      <c r="D175" s="37" t="s">
        <v>678</v>
      </c>
      <c r="E175" s="33" t="s">
        <v>236</v>
      </c>
      <c r="F175" s="2">
        <v>89252.51999999999</v>
      </c>
      <c r="G175" s="2">
        <v>9700757141</v>
      </c>
      <c r="H175" s="2">
        <v>228854</v>
      </c>
    </row>
    <row r="176" spans="1:9" ht="18" x14ac:dyDescent="0.45">
      <c r="A176" s="70"/>
      <c r="B176" s="73"/>
      <c r="C176" s="77"/>
      <c r="D176" s="37" t="s">
        <v>679</v>
      </c>
      <c r="E176" s="33" t="s">
        <v>32</v>
      </c>
      <c r="F176" s="2">
        <v>1800</v>
      </c>
      <c r="G176" s="2">
        <v>307783066</v>
      </c>
      <c r="H176" s="2">
        <v>7328</v>
      </c>
    </row>
    <row r="177" spans="1:8" ht="18" x14ac:dyDescent="0.45">
      <c r="A177" s="70"/>
      <c r="B177" s="73"/>
      <c r="C177" s="68"/>
      <c r="D177" s="37" t="s">
        <v>680</v>
      </c>
      <c r="E177" s="33" t="s">
        <v>237</v>
      </c>
      <c r="F177" s="2">
        <v>17972.3</v>
      </c>
      <c r="G177" s="2">
        <v>1006296025</v>
      </c>
      <c r="H177" s="2">
        <v>23960</v>
      </c>
    </row>
    <row r="178" spans="1:8" ht="18" x14ac:dyDescent="0.45">
      <c r="A178" s="70"/>
      <c r="B178" s="73"/>
      <c r="C178" s="67">
        <v>5510</v>
      </c>
      <c r="D178" s="37" t="s">
        <v>681</v>
      </c>
      <c r="E178" s="5" t="s">
        <v>238</v>
      </c>
      <c r="F178" s="3">
        <v>1120898.1100000001</v>
      </c>
      <c r="G178" s="3">
        <v>125344344365</v>
      </c>
      <c r="H178" s="3">
        <v>2790367.0959999999</v>
      </c>
    </row>
    <row r="179" spans="1:8" ht="18" x14ac:dyDescent="0.45">
      <c r="A179" s="70"/>
      <c r="B179" s="73"/>
      <c r="C179" s="77"/>
      <c r="D179" s="37" t="s">
        <v>682</v>
      </c>
      <c r="E179" s="5" t="s">
        <v>239</v>
      </c>
      <c r="F179" s="3">
        <v>7138</v>
      </c>
      <c r="G179" s="3">
        <v>1264139800</v>
      </c>
      <c r="H179" s="3">
        <v>28672</v>
      </c>
    </row>
    <row r="180" spans="1:8" ht="18" x14ac:dyDescent="0.45">
      <c r="A180" s="70"/>
      <c r="B180" s="73"/>
      <c r="C180" s="68"/>
      <c r="D180" s="37" t="s">
        <v>683</v>
      </c>
      <c r="E180" s="5" t="s">
        <v>240</v>
      </c>
      <c r="F180" s="3">
        <v>264</v>
      </c>
      <c r="G180" s="3">
        <v>148088261</v>
      </c>
      <c r="H180" s="3">
        <v>3526</v>
      </c>
    </row>
    <row r="181" spans="1:8" ht="18" x14ac:dyDescent="0.45">
      <c r="A181" s="70"/>
      <c r="B181" s="73"/>
      <c r="C181" s="67">
        <v>5511</v>
      </c>
      <c r="D181" s="37" t="s">
        <v>684</v>
      </c>
      <c r="E181" s="5" t="s">
        <v>241</v>
      </c>
      <c r="F181" s="3">
        <v>433379.8</v>
      </c>
      <c r="G181" s="3">
        <v>40890761292</v>
      </c>
      <c r="H181" s="3">
        <v>972329</v>
      </c>
    </row>
    <row r="182" spans="1:8" ht="18" x14ac:dyDescent="0.45">
      <c r="A182" s="70"/>
      <c r="B182" s="73"/>
      <c r="C182" s="68"/>
      <c r="D182" s="37" t="s">
        <v>685</v>
      </c>
      <c r="E182" s="5" t="s">
        <v>242</v>
      </c>
      <c r="F182" s="3">
        <v>22935.68</v>
      </c>
      <c r="G182" s="3">
        <v>2435531315</v>
      </c>
      <c r="H182" s="3">
        <v>65094</v>
      </c>
    </row>
    <row r="183" spans="1:8" x14ac:dyDescent="0.45">
      <c r="A183" s="70"/>
      <c r="B183" s="74"/>
      <c r="C183" s="55"/>
      <c r="D183" s="41"/>
      <c r="E183" s="7"/>
      <c r="F183" s="8">
        <f>SUM(F166:F182)</f>
        <v>14364633.469999997</v>
      </c>
      <c r="G183" s="8">
        <f t="shared" ref="G183:H183" si="7">SUM(G166:G182)</f>
        <v>1382694114042</v>
      </c>
      <c r="H183" s="8">
        <f t="shared" si="7"/>
        <v>32601919.052142859</v>
      </c>
    </row>
    <row r="184" spans="1:8" ht="18" x14ac:dyDescent="0.45">
      <c r="A184" s="70"/>
      <c r="B184" s="69" t="s">
        <v>21</v>
      </c>
      <c r="C184" s="67">
        <v>5604</v>
      </c>
      <c r="D184" s="37" t="s">
        <v>686</v>
      </c>
      <c r="E184" s="5" t="s">
        <v>243</v>
      </c>
      <c r="F184" s="3">
        <v>3361</v>
      </c>
      <c r="G184" s="3">
        <v>327261096</v>
      </c>
      <c r="H184" s="3">
        <v>8151</v>
      </c>
    </row>
    <row r="185" spans="1:8" ht="18" x14ac:dyDescent="0.45">
      <c r="A185" s="70"/>
      <c r="B185" s="70"/>
      <c r="C185" s="68"/>
      <c r="D185" s="37" t="s">
        <v>687</v>
      </c>
      <c r="E185" s="5" t="s">
        <v>244</v>
      </c>
      <c r="F185" s="3">
        <v>112425</v>
      </c>
      <c r="G185" s="3">
        <v>15109516278</v>
      </c>
      <c r="H185" s="3">
        <v>377393</v>
      </c>
    </row>
    <row r="186" spans="1:8" x14ac:dyDescent="0.45">
      <c r="A186" s="70"/>
      <c r="B186" s="70"/>
      <c r="C186" s="47">
        <v>5606</v>
      </c>
      <c r="D186" s="37" t="s">
        <v>688</v>
      </c>
      <c r="E186" s="5" t="s">
        <v>245</v>
      </c>
      <c r="F186" s="3">
        <v>122035.60999999999</v>
      </c>
      <c r="G186" s="3">
        <v>18125427012</v>
      </c>
      <c r="H186" s="3">
        <v>427112</v>
      </c>
    </row>
    <row r="187" spans="1:8" ht="18" x14ac:dyDescent="0.45">
      <c r="A187" s="70"/>
      <c r="B187" s="70"/>
      <c r="C187" s="67">
        <v>5607</v>
      </c>
      <c r="D187" s="37" t="s">
        <v>689</v>
      </c>
      <c r="E187" s="5" t="s">
        <v>246</v>
      </c>
      <c r="F187" s="3">
        <v>12234.2</v>
      </c>
      <c r="G187" s="3">
        <v>1305013416</v>
      </c>
      <c r="H187" s="3">
        <v>33011</v>
      </c>
    </row>
    <row r="188" spans="1:8" ht="18" x14ac:dyDescent="0.45">
      <c r="A188" s="70"/>
      <c r="B188" s="70"/>
      <c r="C188" s="77"/>
      <c r="D188" s="37" t="s">
        <v>690</v>
      </c>
      <c r="E188" s="5" t="s">
        <v>604</v>
      </c>
      <c r="F188" s="3">
        <v>1035</v>
      </c>
      <c r="G188" s="3">
        <v>168551755</v>
      </c>
      <c r="H188" s="3">
        <v>4561</v>
      </c>
    </row>
    <row r="189" spans="1:8" ht="18" x14ac:dyDescent="0.45">
      <c r="A189" s="70"/>
      <c r="B189" s="70"/>
      <c r="C189" s="77"/>
      <c r="D189" s="37" t="s">
        <v>691</v>
      </c>
      <c r="E189" s="5" t="s">
        <v>247</v>
      </c>
      <c r="F189" s="3">
        <v>36972</v>
      </c>
      <c r="G189" s="3">
        <v>3741350275</v>
      </c>
      <c r="H189" s="3">
        <v>88423</v>
      </c>
    </row>
    <row r="190" spans="1:8" ht="18" x14ac:dyDescent="0.45">
      <c r="A190" s="70"/>
      <c r="B190" s="70"/>
      <c r="C190" s="77"/>
      <c r="D190" s="37" t="s">
        <v>692</v>
      </c>
      <c r="E190" s="5" t="s">
        <v>248</v>
      </c>
      <c r="F190" s="3">
        <v>20500</v>
      </c>
      <c r="G190" s="3">
        <v>3358337400</v>
      </c>
      <c r="H190" s="3">
        <v>89095</v>
      </c>
    </row>
    <row r="191" spans="1:8" ht="18" x14ac:dyDescent="0.45">
      <c r="A191" s="70"/>
      <c r="B191" s="70"/>
      <c r="C191" s="77"/>
      <c r="D191" s="37" t="s">
        <v>693</v>
      </c>
      <c r="E191" s="5" t="s">
        <v>249</v>
      </c>
      <c r="F191" s="3">
        <v>51622.33</v>
      </c>
      <c r="G191" s="3">
        <v>8991515225</v>
      </c>
      <c r="H191" s="3">
        <v>212517</v>
      </c>
    </row>
    <row r="192" spans="1:8" ht="18" x14ac:dyDescent="0.45">
      <c r="A192" s="70"/>
      <c r="B192" s="70"/>
      <c r="C192" s="68"/>
      <c r="D192" s="37" t="s">
        <v>694</v>
      </c>
      <c r="E192" s="5" t="s">
        <v>250</v>
      </c>
      <c r="F192" s="3">
        <v>3606</v>
      </c>
      <c r="G192" s="3">
        <v>767219406</v>
      </c>
      <c r="H192" s="3">
        <v>17870</v>
      </c>
    </row>
    <row r="193" spans="1:8" x14ac:dyDescent="0.45">
      <c r="A193" s="70"/>
      <c r="B193" s="70"/>
      <c r="C193" s="47">
        <v>5609</v>
      </c>
      <c r="D193" s="37" t="s">
        <v>695</v>
      </c>
      <c r="E193" s="5" t="s">
        <v>251</v>
      </c>
      <c r="F193" s="3">
        <v>1300.3599999999999</v>
      </c>
      <c r="G193" s="3">
        <v>270188468</v>
      </c>
      <c r="H193" s="3">
        <v>6501</v>
      </c>
    </row>
    <row r="194" spans="1:8" x14ac:dyDescent="0.45">
      <c r="A194" s="71"/>
      <c r="B194" s="71"/>
      <c r="C194" s="54"/>
      <c r="D194" s="41"/>
      <c r="E194" s="7"/>
      <c r="F194" s="8">
        <f>SUM(F184:F193)</f>
        <v>365091.5</v>
      </c>
      <c r="G194" s="8">
        <f t="shared" ref="G194:H194" si="8">SUM(G184:G193)</f>
        <v>52164380331</v>
      </c>
      <c r="H194" s="8">
        <f t="shared" si="8"/>
        <v>1264634</v>
      </c>
    </row>
    <row r="195" spans="1:8" x14ac:dyDescent="0.45">
      <c r="A195" s="23"/>
      <c r="B195" s="27"/>
      <c r="C195" s="56"/>
      <c r="D195" s="42"/>
      <c r="E195" s="9"/>
      <c r="F195" s="10">
        <f>SUM(F194,F183,F165,F125,F119,F99,F97)</f>
        <v>89649181.149999991</v>
      </c>
      <c r="G195" s="10">
        <f>SUM(G194,G183,G165,G125,G119,G99,G97)</f>
        <v>8660494583113</v>
      </c>
      <c r="H195" s="10">
        <f>SUM(H194,H183,H165,H125,H119,H99,H97)</f>
        <v>205595557.30357143</v>
      </c>
    </row>
    <row r="196" spans="1:8" ht="18" x14ac:dyDescent="0.45">
      <c r="A196" s="70"/>
      <c r="B196" s="69" t="s">
        <v>24</v>
      </c>
      <c r="C196" s="67">
        <v>5111</v>
      </c>
      <c r="D196" s="37" t="s">
        <v>696</v>
      </c>
      <c r="E196" s="33" t="s">
        <v>252</v>
      </c>
      <c r="F196" s="2">
        <v>5685</v>
      </c>
      <c r="G196" s="2">
        <v>12714154287</v>
      </c>
      <c r="H196" s="2">
        <v>302718</v>
      </c>
    </row>
    <row r="197" spans="1:8" ht="18" x14ac:dyDescent="0.45">
      <c r="A197" s="70"/>
      <c r="B197" s="70"/>
      <c r="C197" s="68"/>
      <c r="D197" s="37" t="s">
        <v>697</v>
      </c>
      <c r="E197" s="33" t="s">
        <v>253</v>
      </c>
      <c r="F197" s="2">
        <v>8503.1</v>
      </c>
      <c r="G197" s="2">
        <v>7319201256</v>
      </c>
      <c r="H197" s="2">
        <v>174267</v>
      </c>
    </row>
    <row r="198" spans="1:8" x14ac:dyDescent="0.45">
      <c r="A198" s="70"/>
      <c r="B198" s="70"/>
      <c r="C198" s="53">
        <v>5112</v>
      </c>
      <c r="D198" s="37" t="s">
        <v>698</v>
      </c>
      <c r="E198" s="33" t="s">
        <v>254</v>
      </c>
      <c r="F198" s="2">
        <v>66021.25</v>
      </c>
      <c r="G198" s="2">
        <v>203455642956</v>
      </c>
      <c r="H198" s="2">
        <v>4823246</v>
      </c>
    </row>
    <row r="199" spans="1:8" x14ac:dyDescent="0.45">
      <c r="A199" s="70"/>
      <c r="B199" s="70"/>
      <c r="C199" s="48"/>
      <c r="D199" s="41"/>
      <c r="E199" s="7"/>
      <c r="F199" s="8">
        <f>SUM(F196:F198)</f>
        <v>80209.350000000006</v>
      </c>
      <c r="G199" s="8">
        <f t="shared" ref="G199:H199" si="9">SUM(G196:G198)</f>
        <v>223488998499</v>
      </c>
      <c r="H199" s="8">
        <f t="shared" si="9"/>
        <v>5300231</v>
      </c>
    </row>
    <row r="200" spans="1:8" ht="18" x14ac:dyDescent="0.45">
      <c r="A200" s="70"/>
      <c r="B200" s="76" t="s">
        <v>34</v>
      </c>
      <c r="C200" s="67">
        <v>5208</v>
      </c>
      <c r="D200" s="37" t="s">
        <v>699</v>
      </c>
      <c r="E200" s="5" t="s">
        <v>255</v>
      </c>
      <c r="F200" s="3">
        <v>125237</v>
      </c>
      <c r="G200" s="3">
        <v>33522964676</v>
      </c>
      <c r="H200" s="3">
        <v>803987</v>
      </c>
    </row>
    <row r="201" spans="1:8" ht="18" x14ac:dyDescent="0.45">
      <c r="A201" s="70"/>
      <c r="B201" s="76"/>
      <c r="C201" s="77"/>
      <c r="D201" s="37" t="s">
        <v>700</v>
      </c>
      <c r="E201" s="5" t="s">
        <v>564</v>
      </c>
      <c r="F201" s="3">
        <v>250</v>
      </c>
      <c r="G201" s="3">
        <v>62637078</v>
      </c>
      <c r="H201" s="3">
        <v>1491</v>
      </c>
    </row>
    <row r="202" spans="1:8" ht="18" x14ac:dyDescent="0.45">
      <c r="A202" s="70"/>
      <c r="B202" s="76"/>
      <c r="C202" s="77"/>
      <c r="D202" s="37" t="s">
        <v>701</v>
      </c>
      <c r="E202" s="5" t="s">
        <v>256</v>
      </c>
      <c r="F202" s="3">
        <v>440174</v>
      </c>
      <c r="G202" s="3">
        <v>23534973113</v>
      </c>
      <c r="H202" s="3">
        <v>560356</v>
      </c>
    </row>
    <row r="203" spans="1:8" ht="18" x14ac:dyDescent="0.45">
      <c r="A203" s="70"/>
      <c r="B203" s="76"/>
      <c r="C203" s="77"/>
      <c r="D203" s="37" t="s">
        <v>702</v>
      </c>
      <c r="E203" s="5" t="s">
        <v>257</v>
      </c>
      <c r="F203" s="3">
        <v>10195.620000000001</v>
      </c>
      <c r="G203" s="3">
        <v>2249479596</v>
      </c>
      <c r="H203" s="3">
        <v>60122</v>
      </c>
    </row>
    <row r="204" spans="1:8" ht="18" x14ac:dyDescent="0.45">
      <c r="A204" s="70"/>
      <c r="B204" s="76"/>
      <c r="C204" s="77"/>
      <c r="D204" s="37" t="s">
        <v>703</v>
      </c>
      <c r="E204" s="5" t="s">
        <v>258</v>
      </c>
      <c r="F204" s="3">
        <v>10360</v>
      </c>
      <c r="G204" s="3">
        <v>2256096318</v>
      </c>
      <c r="H204" s="3">
        <v>60108</v>
      </c>
    </row>
    <row r="205" spans="1:8" ht="18" x14ac:dyDescent="0.45">
      <c r="A205" s="70"/>
      <c r="B205" s="76"/>
      <c r="C205" s="77"/>
      <c r="D205" s="37" t="s">
        <v>704</v>
      </c>
      <c r="E205" s="5" t="s">
        <v>259</v>
      </c>
      <c r="F205" s="3">
        <v>4202</v>
      </c>
      <c r="G205" s="3">
        <v>1899671949</v>
      </c>
      <c r="H205" s="3">
        <v>44609</v>
      </c>
    </row>
    <row r="206" spans="1:8" ht="18" x14ac:dyDescent="0.45">
      <c r="A206" s="70"/>
      <c r="B206" s="76"/>
      <c r="C206" s="77"/>
      <c r="D206" s="37" t="s">
        <v>705</v>
      </c>
      <c r="E206" s="5" t="s">
        <v>260</v>
      </c>
      <c r="F206" s="3">
        <v>27605.480000000003</v>
      </c>
      <c r="G206" s="3">
        <v>53872477556</v>
      </c>
      <c r="H206" s="3">
        <v>1267797</v>
      </c>
    </row>
    <row r="207" spans="1:8" ht="18" x14ac:dyDescent="0.45">
      <c r="A207" s="70"/>
      <c r="B207" s="76"/>
      <c r="C207" s="77"/>
      <c r="D207" s="37" t="s">
        <v>706</v>
      </c>
      <c r="E207" s="5" t="s">
        <v>261</v>
      </c>
      <c r="F207" s="3">
        <v>4863.97</v>
      </c>
      <c r="G207" s="3">
        <v>1249780728</v>
      </c>
      <c r="H207" s="3">
        <v>33403</v>
      </c>
    </row>
    <row r="208" spans="1:8" ht="18" x14ac:dyDescent="0.45">
      <c r="A208" s="70"/>
      <c r="B208" s="76"/>
      <c r="C208" s="77"/>
      <c r="D208" s="37" t="s">
        <v>707</v>
      </c>
      <c r="E208" s="5" t="s">
        <v>262</v>
      </c>
      <c r="F208" s="3">
        <v>25435.75</v>
      </c>
      <c r="G208" s="3">
        <v>7653685057</v>
      </c>
      <c r="H208" s="3">
        <v>186954</v>
      </c>
    </row>
    <row r="209" spans="1:8" ht="18" x14ac:dyDescent="0.45">
      <c r="A209" s="70"/>
      <c r="B209" s="76"/>
      <c r="C209" s="67">
        <v>5209</v>
      </c>
      <c r="D209" s="37" t="s">
        <v>708</v>
      </c>
      <c r="E209" s="5" t="s">
        <v>263</v>
      </c>
      <c r="F209" s="3">
        <v>907</v>
      </c>
      <c r="G209" s="3">
        <v>270479894</v>
      </c>
      <c r="H209" s="3">
        <v>7175</v>
      </c>
    </row>
    <row r="210" spans="1:8" ht="18" x14ac:dyDescent="0.45">
      <c r="A210" s="70"/>
      <c r="B210" s="76"/>
      <c r="C210" s="77"/>
      <c r="D210" s="37" t="s">
        <v>709</v>
      </c>
      <c r="E210" s="5" t="s">
        <v>264</v>
      </c>
      <c r="F210" s="3">
        <v>2630</v>
      </c>
      <c r="G210" s="3">
        <v>653549348</v>
      </c>
      <c r="H210" s="3">
        <v>15561</v>
      </c>
    </row>
    <row r="211" spans="1:8" ht="18" x14ac:dyDescent="0.45">
      <c r="A211" s="70"/>
      <c r="B211" s="76"/>
      <c r="C211" s="77"/>
      <c r="D211" s="37" t="s">
        <v>710</v>
      </c>
      <c r="E211" s="33" t="s">
        <v>265</v>
      </c>
      <c r="F211" s="2">
        <v>500</v>
      </c>
      <c r="G211" s="2">
        <v>79806254</v>
      </c>
      <c r="H211" s="2">
        <v>2110</v>
      </c>
    </row>
    <row r="212" spans="1:8" ht="18" x14ac:dyDescent="0.45">
      <c r="A212" s="70"/>
      <c r="B212" s="76"/>
      <c r="C212" s="77"/>
      <c r="D212" s="37" t="s">
        <v>711</v>
      </c>
      <c r="E212" s="33" t="s">
        <v>35</v>
      </c>
      <c r="F212" s="2">
        <v>1006</v>
      </c>
      <c r="G212" s="2">
        <v>384684815</v>
      </c>
      <c r="H212" s="2">
        <v>9101</v>
      </c>
    </row>
    <row r="213" spans="1:8" ht="18" x14ac:dyDescent="0.45">
      <c r="A213" s="70"/>
      <c r="B213" s="76"/>
      <c r="C213" s="77"/>
      <c r="D213" s="37" t="s">
        <v>712</v>
      </c>
      <c r="E213" s="33" t="s">
        <v>266</v>
      </c>
      <c r="F213" s="2">
        <v>66863.97</v>
      </c>
      <c r="G213" s="2">
        <v>18691798396</v>
      </c>
      <c r="H213" s="2">
        <v>445044</v>
      </c>
    </row>
    <row r="214" spans="1:8" ht="18" x14ac:dyDescent="0.45">
      <c r="A214" s="70"/>
      <c r="B214" s="76"/>
      <c r="C214" s="77"/>
      <c r="D214" s="37" t="s">
        <v>713</v>
      </c>
      <c r="E214" s="33" t="s">
        <v>267</v>
      </c>
      <c r="F214" s="2">
        <v>19236.73</v>
      </c>
      <c r="G214" s="2">
        <v>12465574722</v>
      </c>
      <c r="H214" s="2">
        <v>296066</v>
      </c>
    </row>
    <row r="215" spans="1:8" ht="18" x14ac:dyDescent="0.45">
      <c r="A215" s="70"/>
      <c r="B215" s="76"/>
      <c r="C215" s="77"/>
      <c r="D215" s="37" t="s">
        <v>714</v>
      </c>
      <c r="E215" s="33" t="s">
        <v>268</v>
      </c>
      <c r="F215" s="2">
        <v>3200</v>
      </c>
      <c r="G215" s="2">
        <v>966328272</v>
      </c>
      <c r="H215" s="2">
        <v>23008</v>
      </c>
    </row>
    <row r="216" spans="1:8" ht="18" x14ac:dyDescent="0.45">
      <c r="A216" s="70"/>
      <c r="B216" s="76"/>
      <c r="C216" s="67">
        <v>5210</v>
      </c>
      <c r="D216" s="37" t="s">
        <v>715</v>
      </c>
      <c r="E216" s="33" t="s">
        <v>86</v>
      </c>
      <c r="F216" s="2">
        <v>1540</v>
      </c>
      <c r="G216" s="2">
        <v>501247278</v>
      </c>
      <c r="H216" s="2">
        <v>11934</v>
      </c>
    </row>
    <row r="217" spans="1:8" ht="18" x14ac:dyDescent="0.45">
      <c r="A217" s="70"/>
      <c r="B217" s="76"/>
      <c r="C217" s="77"/>
      <c r="D217" s="37" t="s">
        <v>716</v>
      </c>
      <c r="E217" s="33" t="s">
        <v>269</v>
      </c>
      <c r="F217" s="2">
        <v>3090</v>
      </c>
      <c r="G217" s="2">
        <v>1221155480</v>
      </c>
      <c r="H217" s="2">
        <v>29076</v>
      </c>
    </row>
    <row r="218" spans="1:8" ht="18" x14ac:dyDescent="0.45">
      <c r="A218" s="70"/>
      <c r="B218" s="76"/>
      <c r="C218" s="77"/>
      <c r="D218" s="37" t="s">
        <v>717</v>
      </c>
      <c r="E218" s="33" t="s">
        <v>87</v>
      </c>
      <c r="F218" s="2">
        <v>137.4</v>
      </c>
      <c r="G218" s="2">
        <v>94885275</v>
      </c>
      <c r="H218" s="2">
        <v>2259</v>
      </c>
    </row>
    <row r="219" spans="1:8" ht="18" x14ac:dyDescent="0.45">
      <c r="A219" s="70"/>
      <c r="B219" s="76"/>
      <c r="C219" s="68"/>
      <c r="D219" s="37" t="s">
        <v>718</v>
      </c>
      <c r="E219" s="33" t="s">
        <v>270</v>
      </c>
      <c r="F219" s="2">
        <v>3795</v>
      </c>
      <c r="G219" s="2">
        <v>1463603392</v>
      </c>
      <c r="H219" s="2">
        <v>34664</v>
      </c>
    </row>
    <row r="220" spans="1:8" ht="18" x14ac:dyDescent="0.45">
      <c r="A220" s="70"/>
      <c r="B220" s="76"/>
      <c r="C220" s="67">
        <v>5211</v>
      </c>
      <c r="D220" s="37" t="s">
        <v>719</v>
      </c>
      <c r="E220" s="5" t="s">
        <v>271</v>
      </c>
      <c r="F220" s="3">
        <v>37.950000000000003</v>
      </c>
      <c r="G220" s="3">
        <v>5565105</v>
      </c>
      <c r="H220" s="3">
        <v>133</v>
      </c>
    </row>
    <row r="221" spans="1:8" ht="18" x14ac:dyDescent="0.45">
      <c r="A221" s="70"/>
      <c r="B221" s="76"/>
      <c r="C221" s="77"/>
      <c r="D221" s="37" t="s">
        <v>720</v>
      </c>
      <c r="E221" s="5" t="s">
        <v>272</v>
      </c>
      <c r="F221" s="3">
        <v>61079</v>
      </c>
      <c r="G221" s="3">
        <v>19088162550</v>
      </c>
      <c r="H221" s="3">
        <v>452788</v>
      </c>
    </row>
    <row r="222" spans="1:8" ht="18" x14ac:dyDescent="0.45">
      <c r="A222" s="70"/>
      <c r="B222" s="76"/>
      <c r="C222" s="77"/>
      <c r="D222" s="37" t="s">
        <v>721</v>
      </c>
      <c r="E222" s="5" t="s">
        <v>273</v>
      </c>
      <c r="F222" s="3">
        <v>1528.89</v>
      </c>
      <c r="G222" s="3">
        <v>1324779007</v>
      </c>
      <c r="H222" s="3">
        <v>31542</v>
      </c>
    </row>
    <row r="223" spans="1:8" ht="18" x14ac:dyDescent="0.45">
      <c r="A223" s="70"/>
      <c r="B223" s="76"/>
      <c r="C223" s="77"/>
      <c r="D223" s="37" t="s">
        <v>722</v>
      </c>
      <c r="E223" s="5" t="s">
        <v>274</v>
      </c>
      <c r="F223" s="3">
        <v>7780.5</v>
      </c>
      <c r="G223" s="3">
        <v>2290490880</v>
      </c>
      <c r="H223" s="3">
        <v>54268</v>
      </c>
    </row>
    <row r="224" spans="1:8" ht="18" x14ac:dyDescent="0.45">
      <c r="A224" s="70"/>
      <c r="B224" s="76"/>
      <c r="C224" s="67">
        <v>5212</v>
      </c>
      <c r="D224" s="37" t="s">
        <v>723</v>
      </c>
      <c r="E224" s="5" t="s">
        <v>275</v>
      </c>
      <c r="F224" s="3">
        <v>118460</v>
      </c>
      <c r="G224" s="3">
        <v>32925926587</v>
      </c>
      <c r="H224" s="3">
        <v>793902</v>
      </c>
    </row>
    <row r="225" spans="1:8" ht="18" x14ac:dyDescent="0.45">
      <c r="A225" s="70"/>
      <c r="B225" s="76"/>
      <c r="C225" s="77"/>
      <c r="D225" s="37" t="s">
        <v>724</v>
      </c>
      <c r="E225" s="5" t="s">
        <v>276</v>
      </c>
      <c r="F225" s="3">
        <v>6542</v>
      </c>
      <c r="G225" s="3">
        <v>2097171738</v>
      </c>
      <c r="H225" s="3">
        <v>50343</v>
      </c>
    </row>
    <row r="226" spans="1:8" x14ac:dyDescent="0.45">
      <c r="A226" s="70"/>
      <c r="B226" s="76"/>
      <c r="C226" s="48"/>
      <c r="D226" s="41"/>
      <c r="E226" s="7"/>
      <c r="F226" s="8">
        <f>SUM(F200:F225)</f>
        <v>946658.25999999989</v>
      </c>
      <c r="G226" s="8">
        <f t="shared" ref="G226:H226" si="10">SUM(G200:G225)</f>
        <v>220826975064</v>
      </c>
      <c r="H226" s="8">
        <f t="shared" si="10"/>
        <v>5277801</v>
      </c>
    </row>
    <row r="227" spans="1:8" x14ac:dyDescent="0.45">
      <c r="A227" s="70"/>
      <c r="B227" s="76" t="s">
        <v>26</v>
      </c>
      <c r="C227" s="53">
        <v>5309</v>
      </c>
      <c r="D227" s="37" t="s">
        <v>725</v>
      </c>
      <c r="E227" s="33" t="s">
        <v>36</v>
      </c>
      <c r="F227" s="2">
        <v>13362</v>
      </c>
      <c r="G227" s="2">
        <v>5499808149</v>
      </c>
      <c r="H227" s="2">
        <v>130435</v>
      </c>
    </row>
    <row r="228" spans="1:8" x14ac:dyDescent="0.45">
      <c r="A228" s="70"/>
      <c r="B228" s="76"/>
      <c r="C228" s="57">
        <v>5310</v>
      </c>
      <c r="D228" s="37" t="s">
        <v>726</v>
      </c>
      <c r="E228" s="5" t="s">
        <v>277</v>
      </c>
      <c r="F228" s="3">
        <v>4601191.38</v>
      </c>
      <c r="G228" s="3">
        <v>224319694463</v>
      </c>
      <c r="H228" s="3">
        <v>5319054</v>
      </c>
    </row>
    <row r="229" spans="1:8" x14ac:dyDescent="0.45">
      <c r="A229" s="70"/>
      <c r="B229" s="76"/>
      <c r="C229" s="54"/>
      <c r="D229" s="41"/>
      <c r="E229" s="7"/>
      <c r="F229" s="8">
        <f>SUM(F227:F228)</f>
        <v>4614553.38</v>
      </c>
      <c r="G229" s="8">
        <f t="shared" ref="G229:H229" si="11">SUM(G227:G228)</f>
        <v>229819502612</v>
      </c>
      <c r="H229" s="8">
        <f t="shared" si="11"/>
        <v>5449489</v>
      </c>
    </row>
    <row r="230" spans="1:8" ht="18" x14ac:dyDescent="0.45">
      <c r="A230" s="70"/>
      <c r="B230" s="69" t="s">
        <v>18</v>
      </c>
      <c r="C230" s="67">
        <v>5407</v>
      </c>
      <c r="D230" s="37" t="s">
        <v>727</v>
      </c>
      <c r="E230" s="5" t="s">
        <v>278</v>
      </c>
      <c r="F230" s="3">
        <v>56327.82</v>
      </c>
      <c r="G230" s="3">
        <v>18468584831</v>
      </c>
      <c r="H230" s="3">
        <v>456369</v>
      </c>
    </row>
    <row r="231" spans="1:8" ht="18" x14ac:dyDescent="0.45">
      <c r="A231" s="70"/>
      <c r="B231" s="70"/>
      <c r="C231" s="77"/>
      <c r="D231" s="37" t="s">
        <v>728</v>
      </c>
      <c r="E231" s="5" t="s">
        <v>279</v>
      </c>
      <c r="F231" s="3">
        <v>450311.30000000005</v>
      </c>
      <c r="G231" s="3">
        <v>62397461697</v>
      </c>
      <c r="H231" s="3">
        <v>1477557</v>
      </c>
    </row>
    <row r="232" spans="1:8" ht="18" x14ac:dyDescent="0.45">
      <c r="A232" s="70"/>
      <c r="B232" s="70"/>
      <c r="C232" s="77"/>
      <c r="D232" s="37" t="s">
        <v>729</v>
      </c>
      <c r="E232" s="5" t="s">
        <v>280</v>
      </c>
      <c r="F232" s="3">
        <v>30980</v>
      </c>
      <c r="G232" s="3">
        <v>3979991350</v>
      </c>
      <c r="H232" s="3">
        <v>93571</v>
      </c>
    </row>
    <row r="233" spans="1:8" ht="18" x14ac:dyDescent="0.45">
      <c r="A233" s="70"/>
      <c r="B233" s="70"/>
      <c r="C233" s="77"/>
      <c r="D233" s="37" t="s">
        <v>730</v>
      </c>
      <c r="E233" s="5" t="s">
        <v>37</v>
      </c>
      <c r="F233" s="3">
        <v>1200</v>
      </c>
      <c r="G233" s="3">
        <v>1065994050</v>
      </c>
      <c r="H233" s="3">
        <v>24733</v>
      </c>
    </row>
    <row r="234" spans="1:8" ht="18" x14ac:dyDescent="0.45">
      <c r="A234" s="70"/>
      <c r="B234" s="70"/>
      <c r="C234" s="77"/>
      <c r="D234" s="37" t="s">
        <v>731</v>
      </c>
      <c r="E234" s="5" t="s">
        <v>281</v>
      </c>
      <c r="F234" s="3">
        <v>540</v>
      </c>
      <c r="G234" s="3">
        <v>969693300</v>
      </c>
      <c r="H234" s="3">
        <v>23088</v>
      </c>
    </row>
    <row r="235" spans="1:8" ht="18" x14ac:dyDescent="0.45">
      <c r="A235" s="70"/>
      <c r="B235" s="70"/>
      <c r="C235" s="77"/>
      <c r="D235" s="37" t="s">
        <v>732</v>
      </c>
      <c r="E235" s="5" t="s">
        <v>282</v>
      </c>
      <c r="F235" s="3">
        <v>170</v>
      </c>
      <c r="G235" s="3">
        <v>7172096</v>
      </c>
      <c r="H235" s="3">
        <v>171</v>
      </c>
    </row>
    <row r="236" spans="1:8" ht="18" x14ac:dyDescent="0.45">
      <c r="A236" s="70"/>
      <c r="B236" s="70"/>
      <c r="C236" s="77"/>
      <c r="D236" s="37" t="s">
        <v>733</v>
      </c>
      <c r="E236" s="5" t="s">
        <v>283</v>
      </c>
      <c r="F236" s="3">
        <v>334340.5</v>
      </c>
      <c r="G236" s="3">
        <v>47423708081</v>
      </c>
      <c r="H236" s="3">
        <v>1177791</v>
      </c>
    </row>
    <row r="237" spans="1:8" ht="18" x14ac:dyDescent="0.45">
      <c r="A237" s="70"/>
      <c r="B237" s="70"/>
      <c r="C237" s="77"/>
      <c r="D237" s="37" t="s">
        <v>734</v>
      </c>
      <c r="E237" s="5" t="s">
        <v>284</v>
      </c>
      <c r="F237" s="38">
        <v>4490166</v>
      </c>
      <c r="G237" s="38">
        <v>1234929883086</v>
      </c>
      <c r="H237" s="38">
        <v>29796990.6133333</v>
      </c>
    </row>
    <row r="238" spans="1:8" ht="18" x14ac:dyDescent="0.45">
      <c r="A238" s="70"/>
      <c r="B238" s="70"/>
      <c r="C238" s="77"/>
      <c r="D238" s="37" t="s">
        <v>735</v>
      </c>
      <c r="E238" s="5" t="s">
        <v>285</v>
      </c>
      <c r="F238" s="3">
        <v>47696</v>
      </c>
      <c r="G238" s="3">
        <v>8804601573</v>
      </c>
      <c r="H238" s="3">
        <v>207595</v>
      </c>
    </row>
    <row r="239" spans="1:8" ht="18" x14ac:dyDescent="0.45">
      <c r="A239" s="70"/>
      <c r="B239" s="70"/>
      <c r="C239" s="77"/>
      <c r="D239" s="37" t="s">
        <v>736</v>
      </c>
      <c r="E239" s="5" t="s">
        <v>286</v>
      </c>
      <c r="F239" s="3">
        <v>1358</v>
      </c>
      <c r="G239" s="3">
        <v>498909285</v>
      </c>
      <c r="H239" s="3">
        <v>11879</v>
      </c>
    </row>
    <row r="240" spans="1:8" ht="18" x14ac:dyDescent="0.45">
      <c r="A240" s="70"/>
      <c r="B240" s="70"/>
      <c r="C240" s="77"/>
      <c r="D240" s="37" t="s">
        <v>737</v>
      </c>
      <c r="E240" s="5" t="s">
        <v>287</v>
      </c>
      <c r="F240" s="3">
        <v>207797.86</v>
      </c>
      <c r="G240" s="3">
        <v>61722114802</v>
      </c>
      <c r="H240" s="3">
        <v>1469585</v>
      </c>
    </row>
    <row r="241" spans="1:8" ht="18" x14ac:dyDescent="0.45">
      <c r="A241" s="70"/>
      <c r="B241" s="70"/>
      <c r="C241" s="77"/>
      <c r="D241" s="37" t="s">
        <v>738</v>
      </c>
      <c r="E241" s="5" t="s">
        <v>288</v>
      </c>
      <c r="F241" s="3">
        <v>6342777.6000000006</v>
      </c>
      <c r="G241" s="3">
        <v>1531348312702</v>
      </c>
      <c r="H241" s="3">
        <v>36771658</v>
      </c>
    </row>
    <row r="242" spans="1:8" ht="18" x14ac:dyDescent="0.45">
      <c r="A242" s="70"/>
      <c r="B242" s="70"/>
      <c r="C242" s="77"/>
      <c r="D242" s="37" t="s">
        <v>739</v>
      </c>
      <c r="E242" s="5" t="s">
        <v>281</v>
      </c>
      <c r="F242" s="3">
        <v>25</v>
      </c>
      <c r="G242" s="3">
        <v>975920</v>
      </c>
      <c r="H242" s="3">
        <v>23</v>
      </c>
    </row>
    <row r="243" spans="1:8" ht="18" x14ac:dyDescent="0.45">
      <c r="A243" s="70"/>
      <c r="B243" s="70"/>
      <c r="C243" s="77"/>
      <c r="D243" s="37" t="s">
        <v>740</v>
      </c>
      <c r="E243" s="5" t="s">
        <v>289</v>
      </c>
      <c r="F243" s="3">
        <v>188244</v>
      </c>
      <c r="G243" s="3">
        <v>63166317082</v>
      </c>
      <c r="H243" s="3">
        <v>1494552</v>
      </c>
    </row>
    <row r="244" spans="1:8" ht="18" x14ac:dyDescent="0.45">
      <c r="A244" s="70"/>
      <c r="B244" s="70"/>
      <c r="C244" s="77"/>
      <c r="D244" s="37" t="s">
        <v>741</v>
      </c>
      <c r="E244" s="5" t="s">
        <v>290</v>
      </c>
      <c r="F244" s="3">
        <v>151994</v>
      </c>
      <c r="G244" s="3">
        <v>31340638196</v>
      </c>
      <c r="H244" s="3">
        <v>743201</v>
      </c>
    </row>
    <row r="245" spans="1:8" ht="18" x14ac:dyDescent="0.45">
      <c r="A245" s="70"/>
      <c r="B245" s="70"/>
      <c r="C245" s="77"/>
      <c r="D245" s="37" t="s">
        <v>742</v>
      </c>
      <c r="E245" s="5" t="s">
        <v>291</v>
      </c>
      <c r="F245" s="3">
        <v>1540</v>
      </c>
      <c r="G245" s="3">
        <v>650486690</v>
      </c>
      <c r="H245" s="3">
        <v>15488</v>
      </c>
    </row>
    <row r="246" spans="1:8" ht="18" x14ac:dyDescent="0.45">
      <c r="A246" s="70"/>
      <c r="B246" s="70"/>
      <c r="C246" s="77"/>
      <c r="D246" s="37" t="s">
        <v>743</v>
      </c>
      <c r="E246" s="5" t="s">
        <v>282</v>
      </c>
      <c r="F246" s="3">
        <v>450</v>
      </c>
      <c r="G246" s="3">
        <v>154350000</v>
      </c>
      <c r="H246" s="3">
        <v>3675</v>
      </c>
    </row>
    <row r="247" spans="1:8" ht="18" x14ac:dyDescent="0.45">
      <c r="A247" s="70"/>
      <c r="B247" s="70"/>
      <c r="C247" s="77"/>
      <c r="D247" s="37" t="s">
        <v>744</v>
      </c>
      <c r="E247" s="5" t="s">
        <v>292</v>
      </c>
      <c r="F247" s="3">
        <v>4308</v>
      </c>
      <c r="G247" s="3">
        <v>838224583</v>
      </c>
      <c r="H247" s="3">
        <v>19958</v>
      </c>
    </row>
    <row r="248" spans="1:8" ht="18" x14ac:dyDescent="0.45">
      <c r="A248" s="70"/>
      <c r="B248" s="70"/>
      <c r="C248" s="68"/>
      <c r="D248" s="37" t="s">
        <v>745</v>
      </c>
      <c r="E248" s="5" t="s">
        <v>293</v>
      </c>
      <c r="F248" s="3">
        <v>1660</v>
      </c>
      <c r="G248" s="3">
        <v>647934794</v>
      </c>
      <c r="H248" s="3">
        <v>15427</v>
      </c>
    </row>
    <row r="249" spans="1:8" ht="18" x14ac:dyDescent="0.45">
      <c r="A249" s="70"/>
      <c r="B249" s="70"/>
      <c r="C249" s="67">
        <v>5408</v>
      </c>
      <c r="D249" s="37" t="s">
        <v>746</v>
      </c>
      <c r="E249" s="5" t="s">
        <v>294</v>
      </c>
      <c r="F249" s="3">
        <v>4774</v>
      </c>
      <c r="G249" s="3">
        <v>1585126916</v>
      </c>
      <c r="H249" s="3">
        <v>37741</v>
      </c>
    </row>
    <row r="250" spans="1:8" ht="18" x14ac:dyDescent="0.45">
      <c r="A250" s="70"/>
      <c r="B250" s="70"/>
      <c r="C250" s="77"/>
      <c r="D250" s="37" t="s">
        <v>747</v>
      </c>
      <c r="E250" s="5" t="s">
        <v>38</v>
      </c>
      <c r="F250" s="3">
        <v>12997.14</v>
      </c>
      <c r="G250" s="3">
        <v>3924732268</v>
      </c>
      <c r="H250" s="3">
        <v>104898</v>
      </c>
    </row>
    <row r="251" spans="1:8" ht="18" x14ac:dyDescent="0.45">
      <c r="A251" s="70"/>
      <c r="B251" s="70"/>
      <c r="C251" s="77"/>
      <c r="D251" s="37" t="s">
        <v>748</v>
      </c>
      <c r="E251" s="5" t="s">
        <v>295</v>
      </c>
      <c r="F251" s="3">
        <v>17360</v>
      </c>
      <c r="G251" s="3">
        <v>5278619894</v>
      </c>
      <c r="H251" s="3">
        <v>125208</v>
      </c>
    </row>
    <row r="252" spans="1:8" ht="18" x14ac:dyDescent="0.45">
      <c r="A252" s="70"/>
      <c r="B252" s="70"/>
      <c r="C252" s="67">
        <v>5512</v>
      </c>
      <c r="D252" s="37" t="s">
        <v>749</v>
      </c>
      <c r="E252" s="5" t="s">
        <v>296</v>
      </c>
      <c r="F252" s="3">
        <v>1574.6</v>
      </c>
      <c r="G252" s="3">
        <v>1007542014</v>
      </c>
      <c r="H252" s="3">
        <v>23989</v>
      </c>
    </row>
    <row r="253" spans="1:8" ht="18" x14ac:dyDescent="0.45">
      <c r="A253" s="70"/>
      <c r="B253" s="70"/>
      <c r="C253" s="77"/>
      <c r="D253" s="37" t="s">
        <v>750</v>
      </c>
      <c r="E253" s="5" t="s">
        <v>297</v>
      </c>
      <c r="F253" s="3">
        <v>2020.42</v>
      </c>
      <c r="G253" s="3">
        <v>789446759</v>
      </c>
      <c r="H253" s="3">
        <v>22105</v>
      </c>
    </row>
    <row r="254" spans="1:8" ht="18" x14ac:dyDescent="0.45">
      <c r="A254" s="70"/>
      <c r="B254" s="70"/>
      <c r="C254" s="67">
        <v>5513</v>
      </c>
      <c r="D254" s="37" t="s">
        <v>751</v>
      </c>
      <c r="E254" s="5" t="s">
        <v>298</v>
      </c>
      <c r="F254" s="3">
        <v>720978.6</v>
      </c>
      <c r="G254" s="3">
        <v>136153650482</v>
      </c>
      <c r="H254" s="3">
        <v>3260076</v>
      </c>
    </row>
    <row r="255" spans="1:8" ht="18" x14ac:dyDescent="0.45">
      <c r="A255" s="70"/>
      <c r="B255" s="70"/>
      <c r="C255" s="77"/>
      <c r="D255" s="37" t="s">
        <v>752</v>
      </c>
      <c r="E255" s="5" t="s">
        <v>299</v>
      </c>
      <c r="F255" s="3">
        <v>150</v>
      </c>
      <c r="G255" s="3">
        <v>89454600</v>
      </c>
      <c r="H255" s="3">
        <v>2131</v>
      </c>
    </row>
    <row r="256" spans="1:8" ht="18" x14ac:dyDescent="0.45">
      <c r="A256" s="70"/>
      <c r="B256" s="70"/>
      <c r="C256" s="77"/>
      <c r="D256" s="37" t="s">
        <v>753</v>
      </c>
      <c r="E256" s="5" t="s">
        <v>605</v>
      </c>
      <c r="F256" s="3">
        <v>1000</v>
      </c>
      <c r="G256" s="3">
        <v>334575000</v>
      </c>
      <c r="H256" s="3">
        <v>9000</v>
      </c>
    </row>
    <row r="257" spans="1:8" ht="18" x14ac:dyDescent="0.45">
      <c r="A257" s="70"/>
      <c r="B257" s="70"/>
      <c r="C257" s="77"/>
      <c r="D257" s="37" t="s">
        <v>754</v>
      </c>
      <c r="E257" s="5" t="s">
        <v>300</v>
      </c>
      <c r="F257" s="3">
        <v>721128.6</v>
      </c>
      <c r="G257" s="3">
        <v>136243105082</v>
      </c>
      <c r="H257" s="3">
        <v>3262207</v>
      </c>
    </row>
    <row r="258" spans="1:8" ht="18" x14ac:dyDescent="0.45">
      <c r="A258" s="70"/>
      <c r="B258" s="70"/>
      <c r="C258" s="67">
        <v>5514</v>
      </c>
      <c r="D258" s="37" t="s">
        <v>755</v>
      </c>
      <c r="E258" s="5" t="s">
        <v>301</v>
      </c>
      <c r="F258" s="3">
        <v>151442</v>
      </c>
      <c r="G258" s="3">
        <v>38927773493</v>
      </c>
      <c r="H258" s="3">
        <v>924766</v>
      </c>
    </row>
    <row r="259" spans="1:8" ht="18" x14ac:dyDescent="0.45">
      <c r="A259" s="70"/>
      <c r="B259" s="70"/>
      <c r="C259" s="77"/>
      <c r="D259" s="37" t="s">
        <v>756</v>
      </c>
      <c r="E259" s="5" t="s">
        <v>302</v>
      </c>
      <c r="F259" s="3">
        <v>30</v>
      </c>
      <c r="G259" s="3">
        <v>9579240</v>
      </c>
      <c r="H259" s="3">
        <v>228</v>
      </c>
    </row>
    <row r="260" spans="1:8" ht="18" x14ac:dyDescent="0.45">
      <c r="A260" s="70"/>
      <c r="B260" s="70"/>
      <c r="C260" s="77"/>
      <c r="D260" s="37" t="s">
        <v>757</v>
      </c>
      <c r="E260" s="5" t="s">
        <v>303</v>
      </c>
      <c r="F260" s="3">
        <v>3590</v>
      </c>
      <c r="G260" s="3">
        <v>953147488</v>
      </c>
      <c r="H260" s="3">
        <v>22672</v>
      </c>
    </row>
    <row r="261" spans="1:8" ht="18" x14ac:dyDescent="0.45">
      <c r="A261" s="70"/>
      <c r="B261" s="70"/>
      <c r="C261" s="67">
        <v>5515</v>
      </c>
      <c r="D261" s="37" t="s">
        <v>758</v>
      </c>
      <c r="E261" s="5" t="s">
        <v>304</v>
      </c>
      <c r="F261" s="3">
        <v>25760</v>
      </c>
      <c r="G261" s="3">
        <v>10739691129</v>
      </c>
      <c r="H261" s="3">
        <v>274699</v>
      </c>
    </row>
    <row r="262" spans="1:8" ht="18" x14ac:dyDescent="0.45">
      <c r="A262" s="70"/>
      <c r="B262" s="70"/>
      <c r="C262" s="77"/>
      <c r="D262" s="37" t="s">
        <v>759</v>
      </c>
      <c r="E262" s="5" t="s">
        <v>305</v>
      </c>
      <c r="F262" s="3">
        <v>7117</v>
      </c>
      <c r="G262" s="3">
        <v>1290483087</v>
      </c>
      <c r="H262" s="3">
        <v>30328</v>
      </c>
    </row>
    <row r="263" spans="1:8" ht="18" x14ac:dyDescent="0.45">
      <c r="A263" s="70"/>
      <c r="B263" s="70"/>
      <c r="C263" s="77"/>
      <c r="D263" s="37" t="s">
        <v>760</v>
      </c>
      <c r="E263" s="5" t="s">
        <v>306</v>
      </c>
      <c r="F263" s="3">
        <v>1047</v>
      </c>
      <c r="G263" s="3">
        <v>670370113</v>
      </c>
      <c r="H263" s="3">
        <v>15961</v>
      </c>
    </row>
    <row r="264" spans="1:8" ht="18" x14ac:dyDescent="0.45">
      <c r="A264" s="70"/>
      <c r="B264" s="70"/>
      <c r="C264" s="77"/>
      <c r="D264" s="37" t="s">
        <v>761</v>
      </c>
      <c r="E264" s="5" t="s">
        <v>307</v>
      </c>
      <c r="F264" s="3">
        <v>467.8</v>
      </c>
      <c r="G264" s="3">
        <v>703397107</v>
      </c>
      <c r="H264" s="3">
        <v>16747</v>
      </c>
    </row>
    <row r="265" spans="1:8" ht="18" x14ac:dyDescent="0.45">
      <c r="A265" s="70"/>
      <c r="B265" s="70"/>
      <c r="C265" s="77"/>
      <c r="D265" s="37" t="s">
        <v>762</v>
      </c>
      <c r="E265" s="5" t="s">
        <v>308</v>
      </c>
      <c r="F265" s="3">
        <v>55108.600000000006</v>
      </c>
      <c r="G265" s="3">
        <v>12042407052</v>
      </c>
      <c r="H265" s="3">
        <v>289342</v>
      </c>
    </row>
    <row r="266" spans="1:8" ht="18" x14ac:dyDescent="0.45">
      <c r="A266" s="70"/>
      <c r="B266" s="70"/>
      <c r="C266" s="77"/>
      <c r="D266" s="37" t="s">
        <v>763</v>
      </c>
      <c r="E266" s="5" t="s">
        <v>309</v>
      </c>
      <c r="F266" s="3">
        <v>2976</v>
      </c>
      <c r="G266" s="3">
        <v>5970400146</v>
      </c>
      <c r="H266" s="3">
        <v>142069</v>
      </c>
    </row>
    <row r="267" spans="1:8" ht="18" x14ac:dyDescent="0.45">
      <c r="A267" s="70"/>
      <c r="B267" s="70"/>
      <c r="C267" s="77"/>
      <c r="D267" s="37" t="s">
        <v>764</v>
      </c>
      <c r="E267" s="5" t="s">
        <v>310</v>
      </c>
      <c r="F267" s="3">
        <v>1411</v>
      </c>
      <c r="G267" s="3">
        <v>633615038</v>
      </c>
      <c r="H267" s="3">
        <v>15035</v>
      </c>
    </row>
    <row r="268" spans="1:8" ht="18" x14ac:dyDescent="0.45">
      <c r="A268" s="70"/>
      <c r="B268" s="70"/>
      <c r="C268" s="77"/>
      <c r="D268" s="37" t="s">
        <v>765</v>
      </c>
      <c r="E268" s="5" t="s">
        <v>311</v>
      </c>
      <c r="F268" s="3">
        <v>796</v>
      </c>
      <c r="G268" s="3">
        <v>337191425</v>
      </c>
      <c r="H268" s="3">
        <v>7950</v>
      </c>
    </row>
    <row r="269" spans="1:8" ht="18" x14ac:dyDescent="0.45">
      <c r="A269" s="70"/>
      <c r="B269" s="70"/>
      <c r="C269" s="67">
        <v>5516</v>
      </c>
      <c r="D269" s="37" t="s">
        <v>766</v>
      </c>
      <c r="E269" s="5" t="s">
        <v>312</v>
      </c>
      <c r="F269" s="3">
        <v>22594</v>
      </c>
      <c r="G269" s="3">
        <v>8060700738</v>
      </c>
      <c r="H269" s="3">
        <v>201556</v>
      </c>
    </row>
    <row r="270" spans="1:8" ht="18" x14ac:dyDescent="0.45">
      <c r="A270" s="70"/>
      <c r="B270" s="70"/>
      <c r="C270" s="77"/>
      <c r="D270" s="37" t="s">
        <v>767</v>
      </c>
      <c r="E270" s="5" t="s">
        <v>313</v>
      </c>
      <c r="F270" s="3">
        <v>5860</v>
      </c>
      <c r="G270" s="3">
        <v>1492930000</v>
      </c>
      <c r="H270" s="3">
        <v>34320</v>
      </c>
    </row>
    <row r="271" spans="1:8" ht="18" x14ac:dyDescent="0.45">
      <c r="A271" s="70"/>
      <c r="B271" s="70"/>
      <c r="C271" s="77"/>
      <c r="D271" s="37" t="s">
        <v>768</v>
      </c>
      <c r="E271" s="5" t="s">
        <v>314</v>
      </c>
      <c r="F271" s="3">
        <v>20359</v>
      </c>
      <c r="G271" s="3">
        <v>4581193842</v>
      </c>
      <c r="H271" s="3">
        <v>109076</v>
      </c>
    </row>
    <row r="272" spans="1:8" ht="18" x14ac:dyDescent="0.45">
      <c r="A272" s="70"/>
      <c r="B272" s="70"/>
      <c r="C272" s="77"/>
      <c r="D272" s="37" t="s">
        <v>769</v>
      </c>
      <c r="E272" s="5" t="s">
        <v>315</v>
      </c>
      <c r="F272" s="3">
        <v>57868</v>
      </c>
      <c r="G272" s="3">
        <v>4951433899</v>
      </c>
      <c r="H272" s="3">
        <v>122088</v>
      </c>
    </row>
    <row r="273" spans="1:8" ht="18" x14ac:dyDescent="0.45">
      <c r="A273" s="70"/>
      <c r="B273" s="70"/>
      <c r="C273" s="68"/>
      <c r="D273" s="37" t="s">
        <v>770</v>
      </c>
      <c r="E273" s="5" t="s">
        <v>316</v>
      </c>
      <c r="F273" s="3">
        <v>155</v>
      </c>
      <c r="G273" s="3">
        <v>40110580</v>
      </c>
      <c r="H273" s="3">
        <v>955</v>
      </c>
    </row>
    <row r="274" spans="1:8" x14ac:dyDescent="0.45">
      <c r="A274" s="70"/>
      <c r="B274" s="70"/>
      <c r="C274" s="55"/>
      <c r="D274" s="41"/>
      <c r="E274" s="7"/>
      <c r="F274" s="8">
        <f>SUM(F230:F273)</f>
        <v>14150450.840000002</v>
      </c>
      <c r="G274" s="8">
        <f>SUM(G230:G273)</f>
        <v>3445226031510</v>
      </c>
      <c r="H274" s="8">
        <f>SUM(H230:H273)</f>
        <v>82858458.6133333</v>
      </c>
    </row>
    <row r="275" spans="1:8" ht="18" x14ac:dyDescent="0.45">
      <c r="A275" s="70"/>
      <c r="B275" s="76" t="s">
        <v>39</v>
      </c>
      <c r="C275" s="67">
        <v>5801</v>
      </c>
      <c r="D275" s="37" t="s">
        <v>771</v>
      </c>
      <c r="E275" s="5" t="s">
        <v>317</v>
      </c>
      <c r="F275" s="3">
        <v>8772</v>
      </c>
      <c r="G275" s="3">
        <v>1662483051</v>
      </c>
      <c r="H275" s="3">
        <v>39582</v>
      </c>
    </row>
    <row r="276" spans="1:8" ht="18" x14ac:dyDescent="0.45">
      <c r="A276" s="70"/>
      <c r="B276" s="76"/>
      <c r="C276" s="77"/>
      <c r="D276" s="37" t="s">
        <v>772</v>
      </c>
      <c r="E276" s="5" t="s">
        <v>318</v>
      </c>
      <c r="F276" s="3">
        <v>34548</v>
      </c>
      <c r="G276" s="3">
        <v>5661838714</v>
      </c>
      <c r="H276" s="3">
        <v>132656</v>
      </c>
    </row>
    <row r="277" spans="1:8" ht="18" x14ac:dyDescent="0.45">
      <c r="A277" s="70"/>
      <c r="B277" s="76"/>
      <c r="C277" s="77"/>
      <c r="D277" s="37" t="s">
        <v>773</v>
      </c>
      <c r="E277" s="5" t="s">
        <v>319</v>
      </c>
      <c r="F277" s="3">
        <v>139</v>
      </c>
      <c r="G277" s="3">
        <v>58520279</v>
      </c>
      <c r="H277" s="3">
        <v>1393</v>
      </c>
    </row>
    <row r="278" spans="1:8" ht="18" x14ac:dyDescent="0.45">
      <c r="A278" s="70"/>
      <c r="B278" s="76"/>
      <c r="C278" s="77"/>
      <c r="D278" s="37" t="s">
        <v>774</v>
      </c>
      <c r="E278" s="5" t="s">
        <v>320</v>
      </c>
      <c r="F278" s="3">
        <v>25594</v>
      </c>
      <c r="G278" s="3">
        <v>2173558125</v>
      </c>
      <c r="H278" s="3">
        <v>53426</v>
      </c>
    </row>
    <row r="279" spans="1:8" ht="18" x14ac:dyDescent="0.45">
      <c r="A279" s="70"/>
      <c r="B279" s="76"/>
      <c r="C279" s="77"/>
      <c r="D279" s="37" t="s">
        <v>775</v>
      </c>
      <c r="E279" s="5" t="s">
        <v>321</v>
      </c>
      <c r="F279" s="3">
        <v>7832.4</v>
      </c>
      <c r="G279" s="3">
        <v>2645877823</v>
      </c>
      <c r="H279" s="3">
        <v>62226</v>
      </c>
    </row>
    <row r="280" spans="1:8" ht="18" x14ac:dyDescent="0.45">
      <c r="A280" s="70"/>
      <c r="B280" s="76"/>
      <c r="C280" s="77"/>
      <c r="D280" s="37" t="s">
        <v>776</v>
      </c>
      <c r="E280" s="5" t="s">
        <v>322</v>
      </c>
      <c r="F280" s="3">
        <v>1665165</v>
      </c>
      <c r="G280" s="3">
        <v>155397440989</v>
      </c>
      <c r="H280" s="3">
        <v>3862362</v>
      </c>
    </row>
    <row r="281" spans="1:8" x14ac:dyDescent="0.45">
      <c r="A281" s="70"/>
      <c r="B281" s="76"/>
      <c r="C281" s="48"/>
      <c r="D281" s="41"/>
      <c r="E281" s="7"/>
      <c r="F281" s="8">
        <f>SUM(F275:F280)</f>
        <v>1742050.4</v>
      </c>
      <c r="G281" s="8">
        <f t="shared" ref="G281:H281" si="12">SUM(G275:G280)</f>
        <v>167599718981</v>
      </c>
      <c r="H281" s="8">
        <f t="shared" si="12"/>
        <v>4151645</v>
      </c>
    </row>
    <row r="282" spans="1:8" ht="18" x14ac:dyDescent="0.45">
      <c r="A282" s="70"/>
      <c r="B282" s="76" t="s">
        <v>40</v>
      </c>
      <c r="C282" s="67">
        <v>5802</v>
      </c>
      <c r="D282" s="37" t="s">
        <v>777</v>
      </c>
      <c r="E282" s="5" t="s">
        <v>323</v>
      </c>
      <c r="F282" s="3">
        <v>1385</v>
      </c>
      <c r="G282" s="3">
        <v>147415780</v>
      </c>
      <c r="H282" s="3">
        <v>3481</v>
      </c>
    </row>
    <row r="283" spans="1:8" ht="18" x14ac:dyDescent="0.45">
      <c r="A283" s="70"/>
      <c r="B283" s="76"/>
      <c r="C283" s="68"/>
      <c r="D283" s="37" t="s">
        <v>778</v>
      </c>
      <c r="E283" s="5" t="s">
        <v>324</v>
      </c>
      <c r="F283" s="3">
        <v>17057.14</v>
      </c>
      <c r="G283" s="3">
        <v>3520649811</v>
      </c>
      <c r="H283" s="3">
        <v>81686</v>
      </c>
    </row>
    <row r="284" spans="1:8" x14ac:dyDescent="0.45">
      <c r="A284" s="70"/>
      <c r="B284" s="76"/>
      <c r="C284" s="55"/>
      <c r="D284" s="41"/>
      <c r="E284" s="7"/>
      <c r="F284" s="8">
        <f>SUM(F282:F283)</f>
        <v>18442.14</v>
      </c>
      <c r="G284" s="8">
        <f t="shared" ref="G284:H284" si="13">SUM(G282:G283)</f>
        <v>3668065591</v>
      </c>
      <c r="H284" s="8">
        <f t="shared" si="13"/>
        <v>85167</v>
      </c>
    </row>
    <row r="285" spans="1:8" ht="18" x14ac:dyDescent="0.45">
      <c r="A285" s="70"/>
      <c r="B285" s="76" t="s">
        <v>41</v>
      </c>
      <c r="C285" s="67">
        <v>5804</v>
      </c>
      <c r="D285" s="37" t="s">
        <v>779</v>
      </c>
      <c r="E285" s="5" t="s">
        <v>325</v>
      </c>
      <c r="F285" s="3">
        <v>282260.47000000003</v>
      </c>
      <c r="G285" s="3">
        <v>63581961923</v>
      </c>
      <c r="H285" s="3">
        <v>1529638</v>
      </c>
    </row>
    <row r="286" spans="1:8" ht="18" x14ac:dyDescent="0.45">
      <c r="A286" s="70"/>
      <c r="B286" s="76"/>
      <c r="C286" s="77"/>
      <c r="D286" s="37" t="s">
        <v>780</v>
      </c>
      <c r="E286" s="5" t="s">
        <v>326</v>
      </c>
      <c r="F286" s="3">
        <v>462209</v>
      </c>
      <c r="G286" s="3">
        <v>80558635652</v>
      </c>
      <c r="H286" s="3">
        <v>1883500</v>
      </c>
    </row>
    <row r="287" spans="1:8" ht="18" x14ac:dyDescent="0.45">
      <c r="A287" s="70"/>
      <c r="B287" s="76"/>
      <c r="C287" s="68"/>
      <c r="D287" s="37" t="s">
        <v>781</v>
      </c>
      <c r="E287" s="5" t="s">
        <v>327</v>
      </c>
      <c r="F287" s="3">
        <v>654</v>
      </c>
      <c r="G287" s="3">
        <v>147193200</v>
      </c>
      <c r="H287" s="3">
        <v>3630</v>
      </c>
    </row>
    <row r="288" spans="1:8" x14ac:dyDescent="0.45">
      <c r="A288" s="70"/>
      <c r="B288" s="76"/>
      <c r="C288" s="47">
        <v>5805</v>
      </c>
      <c r="D288" s="39">
        <v>58050000</v>
      </c>
      <c r="E288" s="5" t="s">
        <v>42</v>
      </c>
      <c r="F288" s="3">
        <v>6848</v>
      </c>
      <c r="G288" s="3">
        <v>721542984</v>
      </c>
      <c r="H288" s="3">
        <v>17180</v>
      </c>
    </row>
    <row r="289" spans="1:8" ht="18" x14ac:dyDescent="0.45">
      <c r="A289" s="70"/>
      <c r="B289" s="76"/>
      <c r="C289" s="67">
        <v>5608</v>
      </c>
      <c r="D289" s="37" t="s">
        <v>782</v>
      </c>
      <c r="E289" s="5" t="s">
        <v>328</v>
      </c>
      <c r="F289" s="3">
        <v>263332</v>
      </c>
      <c r="G289" s="3">
        <v>44032374852</v>
      </c>
      <c r="H289" s="3">
        <v>1052881</v>
      </c>
    </row>
    <row r="290" spans="1:8" ht="18" x14ac:dyDescent="0.45">
      <c r="A290" s="70"/>
      <c r="B290" s="76"/>
      <c r="C290" s="77"/>
      <c r="D290" s="37" t="s">
        <v>783</v>
      </c>
      <c r="E290" s="5" t="s">
        <v>329</v>
      </c>
      <c r="F290" s="3">
        <v>106282</v>
      </c>
      <c r="G290" s="3">
        <v>13563489174</v>
      </c>
      <c r="H290" s="3">
        <v>318260</v>
      </c>
    </row>
    <row r="291" spans="1:8" ht="18" x14ac:dyDescent="0.45">
      <c r="A291" s="70"/>
      <c r="B291" s="76"/>
      <c r="C291" s="77"/>
      <c r="D291" s="37" t="s">
        <v>784</v>
      </c>
      <c r="E291" s="5" t="s">
        <v>330</v>
      </c>
      <c r="F291" s="3">
        <v>30958.48</v>
      </c>
      <c r="G291" s="3">
        <v>4840916979</v>
      </c>
      <c r="H291" s="3">
        <v>114724</v>
      </c>
    </row>
    <row r="292" spans="1:8" x14ac:dyDescent="0.45">
      <c r="A292" s="70"/>
      <c r="B292" s="76"/>
      <c r="C292" s="48"/>
      <c r="D292" s="41"/>
      <c r="E292" s="7"/>
      <c r="F292" s="8">
        <f>SUM(F285:F291)</f>
        <v>1152543.95</v>
      </c>
      <c r="G292" s="8">
        <f t="shared" ref="G292:H292" si="14">SUM(G285:G291)</f>
        <v>207446114764</v>
      </c>
      <c r="H292" s="8">
        <f t="shared" si="14"/>
        <v>4919813</v>
      </c>
    </row>
    <row r="293" spans="1:8" ht="18" x14ac:dyDescent="0.45">
      <c r="A293" s="70"/>
      <c r="B293" s="69" t="s">
        <v>43</v>
      </c>
      <c r="C293" s="67">
        <v>5806</v>
      </c>
      <c r="D293" s="37" t="s">
        <v>785</v>
      </c>
      <c r="E293" s="5" t="s">
        <v>331</v>
      </c>
      <c r="F293" s="3">
        <v>380</v>
      </c>
      <c r="G293" s="3">
        <v>184674635</v>
      </c>
      <c r="H293" s="3">
        <v>4783</v>
      </c>
    </row>
    <row r="294" spans="1:8" ht="18" x14ac:dyDescent="0.45">
      <c r="A294" s="70"/>
      <c r="B294" s="70"/>
      <c r="C294" s="77"/>
      <c r="D294" s="37" t="s">
        <v>786</v>
      </c>
      <c r="E294" s="5" t="s">
        <v>332</v>
      </c>
      <c r="F294" s="3">
        <v>115151.5</v>
      </c>
      <c r="G294" s="3">
        <v>18716492787</v>
      </c>
      <c r="H294" s="3">
        <v>440497</v>
      </c>
    </row>
    <row r="295" spans="1:8" ht="18" x14ac:dyDescent="0.45">
      <c r="A295" s="70"/>
      <c r="B295" s="70"/>
      <c r="C295" s="77"/>
      <c r="D295" s="37" t="s">
        <v>786</v>
      </c>
      <c r="E295" s="5" t="s">
        <v>333</v>
      </c>
      <c r="F295" s="3">
        <v>350269.2</v>
      </c>
      <c r="G295" s="3">
        <v>52641732517</v>
      </c>
      <c r="H295" s="3">
        <v>1259273</v>
      </c>
    </row>
    <row r="296" spans="1:8" ht="18" x14ac:dyDescent="0.45">
      <c r="A296" s="70"/>
      <c r="B296" s="70"/>
      <c r="C296" s="68"/>
      <c r="D296" s="37" t="s">
        <v>787</v>
      </c>
      <c r="E296" s="5" t="s">
        <v>334</v>
      </c>
      <c r="F296" s="3">
        <v>1332</v>
      </c>
      <c r="G296" s="3">
        <v>239464565</v>
      </c>
      <c r="H296" s="3">
        <v>5699</v>
      </c>
    </row>
    <row r="297" spans="1:8" x14ac:dyDescent="0.45">
      <c r="A297" s="70"/>
      <c r="B297" s="71"/>
      <c r="C297" s="58"/>
      <c r="D297" s="41"/>
      <c r="E297" s="7"/>
      <c r="F297" s="8">
        <f>SUM(F293:F296)</f>
        <v>467132.7</v>
      </c>
      <c r="G297" s="8">
        <f t="shared" ref="G297:H297" si="15">SUM(G293:G296)</f>
        <v>71782364504</v>
      </c>
      <c r="H297" s="8">
        <f t="shared" si="15"/>
        <v>1710252</v>
      </c>
    </row>
    <row r="298" spans="1:8" x14ac:dyDescent="0.45">
      <c r="A298" s="70"/>
      <c r="B298" s="69" t="s">
        <v>44</v>
      </c>
      <c r="C298" s="47">
        <v>5809</v>
      </c>
      <c r="D298" s="39">
        <v>58090000</v>
      </c>
      <c r="E298" s="5" t="s">
        <v>335</v>
      </c>
      <c r="F298" s="3">
        <v>182886</v>
      </c>
      <c r="G298" s="3">
        <v>35901736501</v>
      </c>
      <c r="H298" s="3">
        <v>853438</v>
      </c>
    </row>
    <row r="299" spans="1:8" ht="18" x14ac:dyDescent="0.45">
      <c r="A299" s="70"/>
      <c r="B299" s="70"/>
      <c r="C299" s="67">
        <v>5901</v>
      </c>
      <c r="D299" s="37" t="s">
        <v>788</v>
      </c>
      <c r="E299" s="5" t="s">
        <v>336</v>
      </c>
      <c r="F299" s="3">
        <v>111396</v>
      </c>
      <c r="G299" s="3">
        <v>14910365007</v>
      </c>
      <c r="H299" s="3">
        <v>358910</v>
      </c>
    </row>
    <row r="300" spans="1:8" ht="18" x14ac:dyDescent="0.45">
      <c r="A300" s="70"/>
      <c r="B300" s="70"/>
      <c r="C300" s="68"/>
      <c r="D300" s="37" t="s">
        <v>789</v>
      </c>
      <c r="E300" s="5" t="s">
        <v>337</v>
      </c>
      <c r="F300" s="3">
        <v>651749.39</v>
      </c>
      <c r="G300" s="3">
        <v>90887682201</v>
      </c>
      <c r="H300" s="3">
        <v>2193939</v>
      </c>
    </row>
    <row r="301" spans="1:8" ht="18" x14ac:dyDescent="0.45">
      <c r="A301" s="70"/>
      <c r="B301" s="70"/>
      <c r="C301" s="67">
        <v>5902</v>
      </c>
      <c r="D301" s="37" t="s">
        <v>790</v>
      </c>
      <c r="E301" s="5" t="s">
        <v>45</v>
      </c>
      <c r="F301" s="3">
        <v>549985</v>
      </c>
      <c r="G301" s="3">
        <v>77615807840</v>
      </c>
      <c r="H301" s="3">
        <v>1901567</v>
      </c>
    </row>
    <row r="302" spans="1:8" ht="18" x14ac:dyDescent="0.45">
      <c r="A302" s="70"/>
      <c r="B302" s="70"/>
      <c r="C302" s="77"/>
      <c r="D302" s="37" t="s">
        <v>791</v>
      </c>
      <c r="E302" s="5" t="s">
        <v>338</v>
      </c>
      <c r="F302" s="3">
        <v>55654</v>
      </c>
      <c r="G302" s="3">
        <v>11756237642</v>
      </c>
      <c r="H302" s="3">
        <v>230771</v>
      </c>
    </row>
    <row r="303" spans="1:8" ht="18" x14ac:dyDescent="0.45">
      <c r="A303" s="70"/>
      <c r="B303" s="70"/>
      <c r="C303" s="77"/>
      <c r="D303" s="37" t="s">
        <v>792</v>
      </c>
      <c r="E303" s="5" t="s">
        <v>339</v>
      </c>
      <c r="F303" s="3">
        <v>18334</v>
      </c>
      <c r="G303" s="3">
        <v>3756133162</v>
      </c>
      <c r="H303" s="3">
        <v>89432</v>
      </c>
    </row>
    <row r="304" spans="1:8" ht="18" x14ac:dyDescent="0.45">
      <c r="A304" s="70"/>
      <c r="B304" s="70"/>
      <c r="C304" s="67">
        <v>5903</v>
      </c>
      <c r="D304" s="37" t="s">
        <v>793</v>
      </c>
      <c r="E304" s="5" t="s">
        <v>340</v>
      </c>
      <c r="F304" s="3">
        <v>1125325.25</v>
      </c>
      <c r="G304" s="3">
        <v>114194832038</v>
      </c>
      <c r="H304" s="3">
        <v>2709286</v>
      </c>
    </row>
    <row r="305" spans="1:8" ht="18" x14ac:dyDescent="0.45">
      <c r="A305" s="70"/>
      <c r="B305" s="70"/>
      <c r="C305" s="77"/>
      <c r="D305" s="37" t="s">
        <v>794</v>
      </c>
      <c r="E305" s="5" t="s">
        <v>341</v>
      </c>
      <c r="F305" s="3">
        <v>50090</v>
      </c>
      <c r="G305" s="3">
        <v>9376863120</v>
      </c>
      <c r="H305" s="3">
        <v>222014</v>
      </c>
    </row>
    <row r="306" spans="1:8" ht="18" x14ac:dyDescent="0.45">
      <c r="A306" s="70"/>
      <c r="B306" s="70"/>
      <c r="C306" s="77"/>
      <c r="D306" s="37" t="s">
        <v>795</v>
      </c>
      <c r="E306" s="5" t="s">
        <v>342</v>
      </c>
      <c r="F306" s="3">
        <v>9029.7999999999993</v>
      </c>
      <c r="G306" s="3">
        <v>8488529111</v>
      </c>
      <c r="H306" s="3">
        <v>200473</v>
      </c>
    </row>
    <row r="307" spans="1:8" ht="18" x14ac:dyDescent="0.45">
      <c r="A307" s="70"/>
      <c r="B307" s="70"/>
      <c r="C307" s="77"/>
      <c r="D307" s="37" t="s">
        <v>796</v>
      </c>
      <c r="E307" s="5" t="s">
        <v>343</v>
      </c>
      <c r="F307" s="3">
        <v>748624.96</v>
      </c>
      <c r="G307" s="3">
        <v>181172515144</v>
      </c>
      <c r="H307" s="3">
        <v>4351431</v>
      </c>
    </row>
    <row r="308" spans="1:8" ht="18" x14ac:dyDescent="0.45">
      <c r="A308" s="70"/>
      <c r="B308" s="70"/>
      <c r="C308" s="77"/>
      <c r="D308" s="37" t="s">
        <v>797</v>
      </c>
      <c r="E308" s="5" t="s">
        <v>344</v>
      </c>
      <c r="F308" s="3">
        <v>2677198.63</v>
      </c>
      <c r="G308" s="3">
        <v>636910446577.92004</v>
      </c>
      <c r="H308" s="3">
        <v>15242091.251093339</v>
      </c>
    </row>
    <row r="309" spans="1:8" ht="18" x14ac:dyDescent="0.45">
      <c r="A309" s="70"/>
      <c r="B309" s="70"/>
      <c r="C309" s="77"/>
      <c r="D309" s="37" t="s">
        <v>798</v>
      </c>
      <c r="E309" s="5" t="s">
        <v>345</v>
      </c>
      <c r="F309" s="11">
        <v>8596905</v>
      </c>
      <c r="G309" s="11">
        <v>709808060881</v>
      </c>
      <c r="H309" s="11">
        <v>16995935</v>
      </c>
    </row>
    <row r="310" spans="1:8" x14ac:dyDescent="0.45">
      <c r="A310" s="70"/>
      <c r="B310" s="71"/>
      <c r="C310" s="48"/>
      <c r="D310" s="41"/>
      <c r="E310" s="7"/>
      <c r="F310" s="8">
        <f>SUM(F298:F309)</f>
        <v>14777178.029999999</v>
      </c>
      <c r="G310" s="8">
        <f>SUM(G298:G309)</f>
        <v>1894779209224.9199</v>
      </c>
      <c r="H310" s="8">
        <f>SUM(H298:H309)</f>
        <v>45349287.251093343</v>
      </c>
    </row>
    <row r="311" spans="1:8" ht="18" x14ac:dyDescent="0.45">
      <c r="A311" s="70"/>
      <c r="B311" s="76" t="s">
        <v>46</v>
      </c>
      <c r="C311" s="67">
        <v>6001</v>
      </c>
      <c r="D311" s="37" t="s">
        <v>803</v>
      </c>
      <c r="E311" s="5" t="s">
        <v>346</v>
      </c>
      <c r="F311" s="3">
        <v>26372</v>
      </c>
      <c r="G311" s="3">
        <v>3602245822</v>
      </c>
      <c r="H311" s="3">
        <v>84852</v>
      </c>
    </row>
    <row r="312" spans="1:8" ht="18" x14ac:dyDescent="0.45">
      <c r="A312" s="70"/>
      <c r="B312" s="76"/>
      <c r="C312" s="77"/>
      <c r="D312" s="37" t="s">
        <v>804</v>
      </c>
      <c r="E312" s="5" t="s">
        <v>347</v>
      </c>
      <c r="F312" s="3">
        <v>137705.60000000001</v>
      </c>
      <c r="G312" s="3">
        <v>25719639727</v>
      </c>
      <c r="H312" s="3">
        <v>622044</v>
      </c>
    </row>
    <row r="313" spans="1:8" ht="18" x14ac:dyDescent="0.45">
      <c r="A313" s="70"/>
      <c r="B313" s="76"/>
      <c r="C313" s="77"/>
      <c r="D313" s="37" t="s">
        <v>805</v>
      </c>
      <c r="E313" s="5" t="s">
        <v>348</v>
      </c>
      <c r="F313" s="3">
        <v>34428.9</v>
      </c>
      <c r="G313" s="3">
        <v>3898013867</v>
      </c>
      <c r="H313" s="3">
        <v>92620</v>
      </c>
    </row>
    <row r="314" spans="1:8" ht="18" x14ac:dyDescent="0.45">
      <c r="A314" s="70"/>
      <c r="B314" s="76"/>
      <c r="C314" s="68"/>
      <c r="D314" s="37" t="s">
        <v>806</v>
      </c>
      <c r="E314" s="5" t="s">
        <v>349</v>
      </c>
      <c r="F314" s="3">
        <v>56134.400000000001</v>
      </c>
      <c r="G314" s="3">
        <v>9898043974</v>
      </c>
      <c r="H314" s="3">
        <v>235403</v>
      </c>
    </row>
    <row r="315" spans="1:8" ht="18" x14ac:dyDescent="0.45">
      <c r="A315" s="70"/>
      <c r="B315" s="76"/>
      <c r="C315" s="67">
        <v>6003</v>
      </c>
      <c r="D315" s="37" t="s">
        <v>807</v>
      </c>
      <c r="E315" s="5" t="s">
        <v>350</v>
      </c>
      <c r="F315" s="3">
        <v>22565</v>
      </c>
      <c r="G315" s="3">
        <v>2249155374</v>
      </c>
      <c r="H315" s="3">
        <v>53551</v>
      </c>
    </row>
    <row r="316" spans="1:8" ht="18" x14ac:dyDescent="0.45">
      <c r="A316" s="70"/>
      <c r="B316" s="76"/>
      <c r="C316" s="68"/>
      <c r="D316" s="37" t="s">
        <v>808</v>
      </c>
      <c r="E316" s="5" t="s">
        <v>351</v>
      </c>
      <c r="F316" s="3">
        <v>18</v>
      </c>
      <c r="G316" s="3">
        <v>187034880</v>
      </c>
      <c r="H316" s="3">
        <v>4453</v>
      </c>
    </row>
    <row r="317" spans="1:8" ht="18" x14ac:dyDescent="0.45">
      <c r="A317" s="70"/>
      <c r="B317" s="76"/>
      <c r="C317" s="67">
        <v>6005</v>
      </c>
      <c r="D317" s="37" t="s">
        <v>809</v>
      </c>
      <c r="E317" s="33" t="s">
        <v>352</v>
      </c>
      <c r="F317" s="2">
        <v>9770</v>
      </c>
      <c r="G317" s="2">
        <v>2429603952</v>
      </c>
      <c r="H317" s="2">
        <v>57848</v>
      </c>
    </row>
    <row r="318" spans="1:8" ht="18" x14ac:dyDescent="0.45">
      <c r="A318" s="70"/>
      <c r="B318" s="76"/>
      <c r="C318" s="77"/>
      <c r="D318" s="37" t="s">
        <v>810</v>
      </c>
      <c r="E318" s="33" t="s">
        <v>353</v>
      </c>
      <c r="F318" s="2">
        <v>53267</v>
      </c>
      <c r="G318" s="2">
        <v>12965601118</v>
      </c>
      <c r="H318" s="2">
        <v>308870</v>
      </c>
    </row>
    <row r="319" spans="1:8" ht="18" x14ac:dyDescent="0.45">
      <c r="A319" s="70"/>
      <c r="B319" s="76"/>
      <c r="C319" s="77"/>
      <c r="D319" s="37" t="s">
        <v>811</v>
      </c>
      <c r="E319" s="33" t="s">
        <v>354</v>
      </c>
      <c r="F319" s="2">
        <v>10150</v>
      </c>
      <c r="G319" s="2">
        <v>1552197885</v>
      </c>
      <c r="H319" s="2">
        <v>41615</v>
      </c>
    </row>
    <row r="320" spans="1:8" ht="18" x14ac:dyDescent="0.45">
      <c r="A320" s="70"/>
      <c r="B320" s="76"/>
      <c r="C320" s="68"/>
      <c r="D320" s="37" t="s">
        <v>812</v>
      </c>
      <c r="E320" s="33" t="s">
        <v>355</v>
      </c>
      <c r="F320" s="2">
        <v>9529</v>
      </c>
      <c r="G320" s="2">
        <v>4532757048</v>
      </c>
      <c r="H320" s="2">
        <v>107923</v>
      </c>
    </row>
    <row r="321" spans="1:8" ht="18" x14ac:dyDescent="0.45">
      <c r="A321" s="70"/>
      <c r="B321" s="76"/>
      <c r="C321" s="67">
        <v>6006</v>
      </c>
      <c r="D321" s="37" t="s">
        <v>813</v>
      </c>
      <c r="E321" s="33" t="s">
        <v>356</v>
      </c>
      <c r="F321" s="2">
        <v>1800</v>
      </c>
      <c r="G321" s="2">
        <v>185204250</v>
      </c>
      <c r="H321" s="2">
        <v>4950</v>
      </c>
    </row>
    <row r="322" spans="1:8" ht="18" x14ac:dyDescent="0.45">
      <c r="A322" s="70"/>
      <c r="B322" s="76"/>
      <c r="C322" s="77"/>
      <c r="D322" s="37" t="s">
        <v>814</v>
      </c>
      <c r="E322" s="33" t="s">
        <v>357</v>
      </c>
      <c r="F322" s="2">
        <v>4700</v>
      </c>
      <c r="G322" s="2">
        <v>1561896000</v>
      </c>
      <c r="H322" s="2">
        <v>37188</v>
      </c>
    </row>
    <row r="323" spans="1:8" ht="18" x14ac:dyDescent="0.45">
      <c r="A323" s="70"/>
      <c r="B323" s="76"/>
      <c r="C323" s="68"/>
      <c r="D323" s="37" t="s">
        <v>815</v>
      </c>
      <c r="E323" s="5" t="s">
        <v>358</v>
      </c>
      <c r="F323" s="3">
        <v>58600</v>
      </c>
      <c r="G323" s="3">
        <v>19129374228</v>
      </c>
      <c r="H323" s="3">
        <v>455461</v>
      </c>
    </row>
    <row r="324" spans="1:8" ht="18" x14ac:dyDescent="0.45">
      <c r="A324" s="70"/>
      <c r="B324" s="76"/>
      <c r="C324" s="67">
        <v>7019</v>
      </c>
      <c r="D324" s="37" t="s">
        <v>799</v>
      </c>
      <c r="E324" s="5" t="s">
        <v>359</v>
      </c>
      <c r="F324" s="3">
        <v>377630.5</v>
      </c>
      <c r="G324" s="3">
        <v>21789632186</v>
      </c>
      <c r="H324" s="3">
        <v>515560</v>
      </c>
    </row>
    <row r="325" spans="1:8" ht="18" x14ac:dyDescent="0.45">
      <c r="A325" s="70"/>
      <c r="B325" s="76"/>
      <c r="C325" s="77"/>
      <c r="D325" s="37" t="s">
        <v>800</v>
      </c>
      <c r="E325" s="5" t="s">
        <v>360</v>
      </c>
      <c r="F325" s="3">
        <v>263239.81</v>
      </c>
      <c r="G325" s="3">
        <v>66923355393</v>
      </c>
      <c r="H325" s="3">
        <v>1571015</v>
      </c>
    </row>
    <row r="326" spans="1:8" ht="18" x14ac:dyDescent="0.45">
      <c r="A326" s="70"/>
      <c r="B326" s="76"/>
      <c r="C326" s="77"/>
      <c r="D326" s="37" t="s">
        <v>801</v>
      </c>
      <c r="E326" s="5" t="s">
        <v>361</v>
      </c>
      <c r="F326" s="3">
        <v>219208</v>
      </c>
      <c r="G326" s="3">
        <v>25360715612</v>
      </c>
      <c r="H326" s="3">
        <v>608203</v>
      </c>
    </row>
    <row r="327" spans="1:8" ht="18" x14ac:dyDescent="0.45">
      <c r="A327" s="70"/>
      <c r="B327" s="76"/>
      <c r="C327" s="77"/>
      <c r="D327" s="37" t="s">
        <v>802</v>
      </c>
      <c r="E327" s="5" t="s">
        <v>362</v>
      </c>
      <c r="F327" s="3">
        <v>725446.08</v>
      </c>
      <c r="G327" s="3">
        <v>120462813305</v>
      </c>
      <c r="H327" s="3">
        <v>2894377</v>
      </c>
    </row>
    <row r="328" spans="1:8" x14ac:dyDescent="0.45">
      <c r="A328" s="71"/>
      <c r="B328" s="76"/>
      <c r="C328" s="48"/>
      <c r="D328" s="41"/>
      <c r="E328" s="7"/>
      <c r="F328" s="8">
        <f>SUM(F311:F327)</f>
        <v>2010564.29</v>
      </c>
      <c r="G328" s="8">
        <f t="shared" ref="G328:H328" si="16">SUM(G311:G327)</f>
        <v>322447284621</v>
      </c>
      <c r="H328" s="8">
        <f t="shared" si="16"/>
        <v>7695933</v>
      </c>
    </row>
    <row r="329" spans="1:8" x14ac:dyDescent="0.45">
      <c r="A329" s="24"/>
      <c r="B329" s="27"/>
      <c r="C329" s="59"/>
      <c r="D329" s="42"/>
      <c r="E329" s="9"/>
      <c r="F329" s="10">
        <f>SUM(F328,F310,F297,F292,F284,F281,F274,F229,F226,F199)</f>
        <v>39959783.340000004</v>
      </c>
      <c r="G329" s="10">
        <f>SUM(G328,G310,G297,G292,G284,G281,G274,G229,G226,G199)</f>
        <v>6787084265370.9199</v>
      </c>
      <c r="H329" s="10">
        <f>SUM(H328,H310,H297,H292,H284,H281,H274,H229,H226,H199)</f>
        <v>162798076.86442664</v>
      </c>
    </row>
    <row r="330" spans="1:8" ht="18" x14ac:dyDescent="0.45">
      <c r="A330" s="69" t="s">
        <v>21</v>
      </c>
      <c r="B330" s="69"/>
      <c r="C330" s="67">
        <v>5601</v>
      </c>
      <c r="D330" s="37" t="s">
        <v>816</v>
      </c>
      <c r="E330" s="5" t="s">
        <v>363</v>
      </c>
      <c r="F330" s="3">
        <v>1865.2</v>
      </c>
      <c r="G330" s="3">
        <v>631086787</v>
      </c>
      <c r="H330" s="3">
        <v>17155</v>
      </c>
    </row>
    <row r="331" spans="1:8" ht="18" x14ac:dyDescent="0.45">
      <c r="A331" s="70"/>
      <c r="B331" s="70"/>
      <c r="C331" s="77"/>
      <c r="D331" s="37" t="s">
        <v>817</v>
      </c>
      <c r="E331" s="5" t="s">
        <v>364</v>
      </c>
      <c r="F331" s="3">
        <v>4052.44</v>
      </c>
      <c r="G331" s="3">
        <v>674235940</v>
      </c>
      <c r="H331" s="3">
        <v>17887</v>
      </c>
    </row>
    <row r="332" spans="1:8" ht="18" x14ac:dyDescent="0.45">
      <c r="A332" s="70"/>
      <c r="B332" s="70"/>
      <c r="C332" s="77"/>
      <c r="D332" s="37" t="s">
        <v>818</v>
      </c>
      <c r="E332" s="5" t="s">
        <v>365</v>
      </c>
      <c r="F332" s="3">
        <v>2318842.2600000002</v>
      </c>
      <c r="G332" s="3">
        <v>826067339977</v>
      </c>
      <c r="H332" s="3">
        <v>19611323</v>
      </c>
    </row>
    <row r="333" spans="1:8" ht="18" x14ac:dyDescent="0.45">
      <c r="A333" s="70"/>
      <c r="B333" s="70"/>
      <c r="C333" s="77"/>
      <c r="D333" s="37" t="s">
        <v>819</v>
      </c>
      <c r="E333" s="5" t="s">
        <v>366</v>
      </c>
      <c r="F333" s="3">
        <v>1197</v>
      </c>
      <c r="G333" s="3">
        <v>192751808</v>
      </c>
      <c r="H333" s="3">
        <v>4674</v>
      </c>
    </row>
    <row r="334" spans="1:8" ht="18" x14ac:dyDescent="0.45">
      <c r="A334" s="70"/>
      <c r="B334" s="70"/>
      <c r="C334" s="68"/>
      <c r="D334" s="37" t="s">
        <v>820</v>
      </c>
      <c r="E334" s="5" t="s">
        <v>367</v>
      </c>
      <c r="F334" s="3">
        <v>77887</v>
      </c>
      <c r="G334" s="3">
        <v>7093751288</v>
      </c>
      <c r="H334" s="3">
        <v>169896</v>
      </c>
    </row>
    <row r="335" spans="1:8" ht="18" x14ac:dyDescent="0.45">
      <c r="A335" s="70"/>
      <c r="B335" s="70"/>
      <c r="C335" s="77">
        <v>5807</v>
      </c>
      <c r="D335" s="37" t="s">
        <v>821</v>
      </c>
      <c r="E335" s="5" t="s">
        <v>368</v>
      </c>
      <c r="F335" s="3">
        <v>60758</v>
      </c>
      <c r="G335" s="3">
        <v>7297691752</v>
      </c>
      <c r="H335" s="3">
        <v>172218</v>
      </c>
    </row>
    <row r="336" spans="1:8" ht="18" x14ac:dyDescent="0.45">
      <c r="A336" s="70"/>
      <c r="B336" s="70"/>
      <c r="C336" s="68"/>
      <c r="D336" s="37" t="s">
        <v>822</v>
      </c>
      <c r="E336" s="5" t="s">
        <v>369</v>
      </c>
      <c r="F336" s="3">
        <v>162941.70000000001</v>
      </c>
      <c r="G336" s="3">
        <v>25084508770</v>
      </c>
      <c r="H336" s="3">
        <v>598510</v>
      </c>
    </row>
    <row r="337" spans="1:8" x14ac:dyDescent="0.45">
      <c r="A337" s="70"/>
      <c r="B337" s="70"/>
      <c r="C337" s="47">
        <v>5905</v>
      </c>
      <c r="D337" s="39">
        <v>59050000</v>
      </c>
      <c r="E337" s="5" t="s">
        <v>47</v>
      </c>
      <c r="F337" s="3">
        <v>330848</v>
      </c>
      <c r="G337" s="3">
        <v>24496832169</v>
      </c>
      <c r="H337" s="3">
        <v>585792</v>
      </c>
    </row>
    <row r="338" spans="1:8" ht="18" x14ac:dyDescent="0.45">
      <c r="A338" s="70"/>
      <c r="B338" s="70"/>
      <c r="C338" s="67">
        <v>5906</v>
      </c>
      <c r="D338" s="37" t="s">
        <v>823</v>
      </c>
      <c r="E338" s="5" t="s">
        <v>370</v>
      </c>
      <c r="F338" s="3">
        <v>43553.170000000006</v>
      </c>
      <c r="G338" s="3">
        <v>18330055727</v>
      </c>
      <c r="H338" s="3">
        <v>434535</v>
      </c>
    </row>
    <row r="339" spans="1:8" ht="18" x14ac:dyDescent="0.45">
      <c r="A339" s="70"/>
      <c r="B339" s="70"/>
      <c r="C339" s="68"/>
      <c r="D339" s="37" t="s">
        <v>824</v>
      </c>
      <c r="E339" s="5" t="s">
        <v>371</v>
      </c>
      <c r="F339" s="3">
        <v>299037.29000000004</v>
      </c>
      <c r="G339" s="3">
        <v>67808553599</v>
      </c>
      <c r="H339" s="3">
        <v>1609140</v>
      </c>
    </row>
    <row r="340" spans="1:8" x14ac:dyDescent="0.45">
      <c r="A340" s="70"/>
      <c r="B340" s="70"/>
      <c r="C340" s="47">
        <v>5907</v>
      </c>
      <c r="D340" s="39">
        <v>59070090</v>
      </c>
      <c r="E340" s="5" t="s">
        <v>48</v>
      </c>
      <c r="F340" s="3">
        <v>10826727.5</v>
      </c>
      <c r="G340" s="3">
        <v>1309461946554</v>
      </c>
      <c r="H340" s="3">
        <v>31319333</v>
      </c>
    </row>
    <row r="341" spans="1:8" x14ac:dyDescent="0.45">
      <c r="A341" s="70"/>
      <c r="B341" s="70"/>
      <c r="C341" s="47">
        <v>5908</v>
      </c>
      <c r="D341" s="39">
        <v>59080000</v>
      </c>
      <c r="E341" s="5" t="s">
        <v>49</v>
      </c>
      <c r="F341" s="3">
        <v>2827</v>
      </c>
      <c r="G341" s="3">
        <v>1529973575</v>
      </c>
      <c r="H341" s="3">
        <v>40387</v>
      </c>
    </row>
    <row r="342" spans="1:8" x14ac:dyDescent="0.45">
      <c r="A342" s="70"/>
      <c r="B342" s="70"/>
      <c r="C342" s="47">
        <v>5910</v>
      </c>
      <c r="D342" s="39">
        <v>59100000</v>
      </c>
      <c r="E342" s="5" t="s">
        <v>50</v>
      </c>
      <c r="F342" s="3">
        <v>570052.21000000008</v>
      </c>
      <c r="G342" s="3">
        <v>94205935581</v>
      </c>
      <c r="H342" s="3">
        <v>2319317</v>
      </c>
    </row>
    <row r="343" spans="1:8" ht="18" x14ac:dyDescent="0.45">
      <c r="A343" s="70"/>
      <c r="B343" s="70"/>
      <c r="C343" s="67">
        <v>5911</v>
      </c>
      <c r="D343" s="37" t="s">
        <v>825</v>
      </c>
      <c r="E343" s="5" t="s">
        <v>372</v>
      </c>
      <c r="F343" s="3">
        <v>245663.33000000002</v>
      </c>
      <c r="G343" s="3">
        <v>98461798955</v>
      </c>
      <c r="H343" s="3">
        <v>2346442</v>
      </c>
    </row>
    <row r="344" spans="1:8" ht="18" x14ac:dyDescent="0.45">
      <c r="A344" s="70"/>
      <c r="B344" s="70"/>
      <c r="C344" s="77"/>
      <c r="D344" s="37" t="s">
        <v>826</v>
      </c>
      <c r="E344" s="5" t="s">
        <v>373</v>
      </c>
      <c r="F344" s="3">
        <v>43148.759999999995</v>
      </c>
      <c r="G344" s="3">
        <v>34411757021</v>
      </c>
      <c r="H344" s="3">
        <v>814360</v>
      </c>
    </row>
    <row r="345" spans="1:8" ht="18" x14ac:dyDescent="0.45">
      <c r="A345" s="70"/>
      <c r="B345" s="70"/>
      <c r="C345" s="77"/>
      <c r="D345" s="37" t="s">
        <v>827</v>
      </c>
      <c r="E345" s="5" t="s">
        <v>374</v>
      </c>
      <c r="F345" s="3">
        <v>29676.28</v>
      </c>
      <c r="G345" s="3">
        <v>20969315578</v>
      </c>
      <c r="H345" s="3">
        <v>496106.81849999999</v>
      </c>
    </row>
    <row r="346" spans="1:8" ht="18" x14ac:dyDescent="0.45">
      <c r="A346" s="70"/>
      <c r="B346" s="70"/>
      <c r="C346" s="77"/>
      <c r="D346" s="37" t="s">
        <v>828</v>
      </c>
      <c r="E346" s="5" t="s">
        <v>375</v>
      </c>
      <c r="F346" s="3">
        <v>104640.31</v>
      </c>
      <c r="G346" s="3">
        <v>136704128912</v>
      </c>
      <c r="H346" s="3">
        <v>3145621.9017857141</v>
      </c>
    </row>
    <row r="347" spans="1:8" ht="18" x14ac:dyDescent="0.45">
      <c r="A347" s="70"/>
      <c r="B347" s="70"/>
      <c r="C347" s="77"/>
      <c r="D347" s="37" t="s">
        <v>829</v>
      </c>
      <c r="E347" s="5" t="s">
        <v>376</v>
      </c>
      <c r="F347" s="3">
        <v>122993.14000000001</v>
      </c>
      <c r="G347" s="3">
        <v>49306899448</v>
      </c>
      <c r="H347" s="3">
        <v>1181052</v>
      </c>
    </row>
    <row r="348" spans="1:8" ht="18" x14ac:dyDescent="0.45">
      <c r="A348" s="70"/>
      <c r="B348" s="70"/>
      <c r="C348" s="68"/>
      <c r="D348" s="37" t="s">
        <v>830</v>
      </c>
      <c r="E348" s="5" t="s">
        <v>51</v>
      </c>
      <c r="F348" s="3">
        <v>314990.96000000002</v>
      </c>
      <c r="G348" s="3">
        <v>226399744625</v>
      </c>
      <c r="H348" s="3">
        <v>5367457</v>
      </c>
    </row>
    <row r="349" spans="1:8" ht="18" x14ac:dyDescent="0.45">
      <c r="A349" s="70"/>
      <c r="B349" s="70"/>
      <c r="C349" s="67">
        <v>6302</v>
      </c>
      <c r="D349" s="37" t="s">
        <v>831</v>
      </c>
      <c r="E349" s="13" t="s">
        <v>377</v>
      </c>
      <c r="F349" s="3">
        <v>9845</v>
      </c>
      <c r="G349" s="3">
        <v>871036295</v>
      </c>
      <c r="H349" s="3">
        <v>20901</v>
      </c>
    </row>
    <row r="350" spans="1:8" ht="18" x14ac:dyDescent="0.45">
      <c r="A350" s="70"/>
      <c r="B350" s="70"/>
      <c r="C350" s="77"/>
      <c r="D350" s="37" t="s">
        <v>832</v>
      </c>
      <c r="E350" s="13" t="s">
        <v>88</v>
      </c>
      <c r="F350" s="3">
        <v>60</v>
      </c>
      <c r="G350" s="3">
        <v>8364888</v>
      </c>
      <c r="H350" s="3">
        <v>199</v>
      </c>
    </row>
    <row r="351" spans="1:8" ht="18" x14ac:dyDescent="0.45">
      <c r="A351" s="70"/>
      <c r="B351" s="70"/>
      <c r="C351" s="77"/>
      <c r="D351" s="37" t="s">
        <v>833</v>
      </c>
      <c r="E351" s="13" t="s">
        <v>378</v>
      </c>
      <c r="F351" s="3">
        <v>19832.400000000001</v>
      </c>
      <c r="G351" s="3">
        <v>2809409734</v>
      </c>
      <c r="H351" s="3">
        <v>66975</v>
      </c>
    </row>
    <row r="352" spans="1:8" ht="18" x14ac:dyDescent="0.45">
      <c r="A352" s="70"/>
      <c r="B352" s="70"/>
      <c r="C352" s="77"/>
      <c r="D352" s="37" t="s">
        <v>834</v>
      </c>
      <c r="E352" s="13" t="s">
        <v>379</v>
      </c>
      <c r="F352" s="3">
        <v>81757.53</v>
      </c>
      <c r="G352" s="3">
        <v>14095744139</v>
      </c>
      <c r="H352" s="3">
        <v>343776</v>
      </c>
    </row>
    <row r="353" spans="1:8" ht="18" x14ac:dyDescent="0.45">
      <c r="A353" s="70"/>
      <c r="B353" s="70"/>
      <c r="C353" s="77"/>
      <c r="D353" s="37" t="s">
        <v>835</v>
      </c>
      <c r="E353" s="13" t="s">
        <v>380</v>
      </c>
      <c r="F353" s="3">
        <v>1037</v>
      </c>
      <c r="G353" s="3">
        <v>192568173</v>
      </c>
      <c r="H353" s="3">
        <v>4584</v>
      </c>
    </row>
    <row r="354" spans="1:8" ht="18" x14ac:dyDescent="0.45">
      <c r="A354" s="70"/>
      <c r="B354" s="70"/>
      <c r="C354" s="77"/>
      <c r="D354" s="37" t="s">
        <v>836</v>
      </c>
      <c r="E354" s="13" t="s">
        <v>381</v>
      </c>
      <c r="F354" s="3">
        <v>13248.01</v>
      </c>
      <c r="G354" s="3">
        <v>1600835481</v>
      </c>
      <c r="H354" s="3">
        <v>38106</v>
      </c>
    </row>
    <row r="355" spans="1:8" ht="18" x14ac:dyDescent="0.45">
      <c r="A355" s="70"/>
      <c r="B355" s="70"/>
      <c r="C355" s="77"/>
      <c r="D355" s="37" t="s">
        <v>837</v>
      </c>
      <c r="E355" s="13" t="s">
        <v>382</v>
      </c>
      <c r="F355" s="3">
        <v>65</v>
      </c>
      <c r="G355" s="3">
        <v>55558051</v>
      </c>
      <c r="H355" s="3">
        <v>1319</v>
      </c>
    </row>
    <row r="356" spans="1:8" ht="18" x14ac:dyDescent="0.45">
      <c r="A356" s="70"/>
      <c r="B356" s="70"/>
      <c r="C356" s="77"/>
      <c r="D356" s="37" t="s">
        <v>838</v>
      </c>
      <c r="E356" s="13" t="s">
        <v>383</v>
      </c>
      <c r="F356" s="3">
        <v>270</v>
      </c>
      <c r="G356" s="3">
        <v>64022400</v>
      </c>
      <c r="H356" s="3">
        <v>1524</v>
      </c>
    </row>
    <row r="357" spans="1:8" ht="18" x14ac:dyDescent="0.45">
      <c r="A357" s="70"/>
      <c r="B357" s="70"/>
      <c r="C357" s="77"/>
      <c r="D357" s="37" t="s">
        <v>839</v>
      </c>
      <c r="E357" s="13" t="s">
        <v>384</v>
      </c>
      <c r="F357" s="3">
        <v>2533</v>
      </c>
      <c r="G357" s="3">
        <v>453203231</v>
      </c>
      <c r="H357" s="3">
        <v>10781</v>
      </c>
    </row>
    <row r="358" spans="1:8" ht="18" x14ac:dyDescent="0.45">
      <c r="A358" s="70"/>
      <c r="B358" s="70"/>
      <c r="C358" s="77"/>
      <c r="D358" s="37" t="s">
        <v>840</v>
      </c>
      <c r="E358" s="13" t="s">
        <v>385</v>
      </c>
      <c r="F358" s="3">
        <v>18994.239999999998</v>
      </c>
      <c r="G358" s="3">
        <v>3316158645</v>
      </c>
      <c r="H358" s="3">
        <v>79228</v>
      </c>
    </row>
    <row r="359" spans="1:8" ht="18" x14ac:dyDescent="0.45">
      <c r="A359" s="70"/>
      <c r="B359" s="70"/>
      <c r="C359" s="77"/>
      <c r="D359" s="37" t="s">
        <v>841</v>
      </c>
      <c r="E359" s="13" t="s">
        <v>386</v>
      </c>
      <c r="F359" s="3">
        <v>180</v>
      </c>
      <c r="G359" s="3">
        <v>21996830</v>
      </c>
      <c r="H359" s="3">
        <v>523</v>
      </c>
    </row>
    <row r="360" spans="1:8" ht="18" x14ac:dyDescent="0.45">
      <c r="A360" s="70"/>
      <c r="B360" s="70"/>
      <c r="C360" s="77"/>
      <c r="D360" s="37" t="s">
        <v>842</v>
      </c>
      <c r="E360" s="13" t="s">
        <v>387</v>
      </c>
      <c r="F360" s="3">
        <v>37384.550000000003</v>
      </c>
      <c r="G360" s="3">
        <v>4568367656</v>
      </c>
      <c r="H360" s="3">
        <v>109273</v>
      </c>
    </row>
    <row r="361" spans="1:8" x14ac:dyDescent="0.45">
      <c r="A361" s="70"/>
      <c r="B361" s="70"/>
      <c r="C361" s="53">
        <v>6303</v>
      </c>
      <c r="D361" s="37" t="s">
        <v>843</v>
      </c>
      <c r="E361" s="5" t="s">
        <v>388</v>
      </c>
      <c r="F361" s="3">
        <v>72</v>
      </c>
      <c r="G361" s="3">
        <v>8896320</v>
      </c>
      <c r="H361" s="3">
        <v>212</v>
      </c>
    </row>
    <row r="362" spans="1:8" ht="18" x14ac:dyDescent="0.45">
      <c r="A362" s="70"/>
      <c r="B362" s="70"/>
      <c r="C362" s="67">
        <v>6304</v>
      </c>
      <c r="D362" s="37" t="s">
        <v>844</v>
      </c>
      <c r="E362" s="5" t="s">
        <v>389</v>
      </c>
      <c r="F362" s="3">
        <v>2154.7799999999997</v>
      </c>
      <c r="G362" s="3">
        <v>444265739</v>
      </c>
      <c r="H362" s="3">
        <v>10577</v>
      </c>
    </row>
    <row r="363" spans="1:8" ht="18" x14ac:dyDescent="0.45">
      <c r="A363" s="70"/>
      <c r="B363" s="70"/>
      <c r="C363" s="77"/>
      <c r="D363" s="37" t="s">
        <v>845</v>
      </c>
      <c r="E363" s="5" t="s">
        <v>52</v>
      </c>
      <c r="F363" s="3">
        <v>436</v>
      </c>
      <c r="G363" s="3">
        <v>17499510</v>
      </c>
      <c r="H363" s="3">
        <v>415</v>
      </c>
    </row>
    <row r="364" spans="1:8" ht="18" x14ac:dyDescent="0.45">
      <c r="A364" s="70"/>
      <c r="B364" s="70"/>
      <c r="C364" s="77"/>
      <c r="D364" s="37" t="s">
        <v>846</v>
      </c>
      <c r="E364" s="5" t="s">
        <v>390</v>
      </c>
      <c r="F364" s="3">
        <v>12</v>
      </c>
      <c r="G364" s="3">
        <v>5412512</v>
      </c>
      <c r="H364" s="3">
        <v>129</v>
      </c>
    </row>
    <row r="365" spans="1:8" ht="18" x14ac:dyDescent="0.45">
      <c r="A365" s="70"/>
      <c r="B365" s="70"/>
      <c r="C365" s="68"/>
      <c r="D365" s="37" t="s">
        <v>847</v>
      </c>
      <c r="E365" s="5" t="s">
        <v>53</v>
      </c>
      <c r="F365" s="3">
        <v>7580</v>
      </c>
      <c r="G365" s="3">
        <v>1171858040</v>
      </c>
      <c r="H365" s="3">
        <v>29326</v>
      </c>
    </row>
    <row r="366" spans="1:8" ht="18" x14ac:dyDescent="0.45">
      <c r="A366" s="70"/>
      <c r="B366" s="70"/>
      <c r="C366" s="67">
        <v>6305</v>
      </c>
      <c r="D366" s="37" t="s">
        <v>848</v>
      </c>
      <c r="E366" s="13" t="s">
        <v>391</v>
      </c>
      <c r="F366" s="3">
        <v>294</v>
      </c>
      <c r="G366" s="3">
        <v>31055808</v>
      </c>
      <c r="H366" s="3">
        <v>738</v>
      </c>
    </row>
    <row r="367" spans="1:8" ht="18" x14ac:dyDescent="0.45">
      <c r="A367" s="70"/>
      <c r="B367" s="70"/>
      <c r="C367" s="77"/>
      <c r="D367" s="37" t="s">
        <v>849</v>
      </c>
      <c r="E367" s="13" t="s">
        <v>1034</v>
      </c>
      <c r="F367" s="3">
        <v>4</v>
      </c>
      <c r="G367" s="3">
        <v>4190292</v>
      </c>
      <c r="H367" s="3">
        <v>100</v>
      </c>
    </row>
    <row r="368" spans="1:8" ht="18" x14ac:dyDescent="0.45">
      <c r="A368" s="70"/>
      <c r="B368" s="70"/>
      <c r="C368" s="77"/>
      <c r="D368" s="37" t="s">
        <v>850</v>
      </c>
      <c r="E368" s="13" t="s">
        <v>1035</v>
      </c>
      <c r="F368" s="3">
        <v>32908</v>
      </c>
      <c r="G368" s="3">
        <v>6999224556</v>
      </c>
      <c r="H368" s="3">
        <v>166936</v>
      </c>
    </row>
    <row r="369" spans="1:8" ht="18" x14ac:dyDescent="0.45">
      <c r="A369" s="70"/>
      <c r="B369" s="70"/>
      <c r="C369" s="77"/>
      <c r="D369" s="37" t="s">
        <v>851</v>
      </c>
      <c r="E369" s="13" t="s">
        <v>392</v>
      </c>
      <c r="F369" s="3">
        <v>7414.66</v>
      </c>
      <c r="G369" s="3">
        <v>2070420301</v>
      </c>
      <c r="H369" s="3">
        <v>49531</v>
      </c>
    </row>
    <row r="370" spans="1:8" ht="18" x14ac:dyDescent="0.45">
      <c r="A370" s="70"/>
      <c r="B370" s="70"/>
      <c r="C370" s="68"/>
      <c r="D370" s="37" t="s">
        <v>852</v>
      </c>
      <c r="E370" s="13" t="s">
        <v>393</v>
      </c>
      <c r="F370" s="3">
        <v>3158.04</v>
      </c>
      <c r="G370" s="3">
        <v>619665201</v>
      </c>
      <c r="H370" s="3">
        <v>14859</v>
      </c>
    </row>
    <row r="371" spans="1:8" ht="18" x14ac:dyDescent="0.45">
      <c r="A371" s="70"/>
      <c r="B371" s="70"/>
      <c r="C371" s="67">
        <v>6306</v>
      </c>
      <c r="D371" s="37" t="s">
        <v>853</v>
      </c>
      <c r="E371" s="5" t="s">
        <v>394</v>
      </c>
      <c r="F371" s="3">
        <v>14348</v>
      </c>
      <c r="G371" s="3">
        <v>1158387615</v>
      </c>
      <c r="H371" s="3">
        <v>27581</v>
      </c>
    </row>
    <row r="372" spans="1:8" ht="18" x14ac:dyDescent="0.45">
      <c r="A372" s="70"/>
      <c r="B372" s="70"/>
      <c r="C372" s="77"/>
      <c r="D372" s="37" t="s">
        <v>854</v>
      </c>
      <c r="E372" s="5" t="s">
        <v>395</v>
      </c>
      <c r="F372" s="3">
        <v>8611</v>
      </c>
      <c r="G372" s="3">
        <v>2296041172</v>
      </c>
      <c r="H372" s="3">
        <v>56955</v>
      </c>
    </row>
    <row r="373" spans="1:8" ht="18" x14ac:dyDescent="0.45">
      <c r="A373" s="70"/>
      <c r="B373" s="70"/>
      <c r="C373" s="77"/>
      <c r="D373" s="37" t="s">
        <v>855</v>
      </c>
      <c r="E373" s="5" t="s">
        <v>396</v>
      </c>
      <c r="F373" s="3">
        <v>128963</v>
      </c>
      <c r="G373" s="3">
        <v>22225832112</v>
      </c>
      <c r="H373" s="3">
        <v>529186</v>
      </c>
    </row>
    <row r="374" spans="1:8" ht="18" x14ac:dyDescent="0.45">
      <c r="A374" s="70"/>
      <c r="B374" s="70"/>
      <c r="C374" s="77"/>
      <c r="D374" s="37" t="s">
        <v>856</v>
      </c>
      <c r="E374" s="5" t="s">
        <v>397</v>
      </c>
      <c r="F374" s="3">
        <v>605</v>
      </c>
      <c r="G374" s="3">
        <v>135742634</v>
      </c>
      <c r="H374" s="3">
        <v>3589</v>
      </c>
    </row>
    <row r="375" spans="1:8" ht="18" x14ac:dyDescent="0.45">
      <c r="A375" s="70"/>
      <c r="B375" s="70"/>
      <c r="C375" s="77"/>
      <c r="D375" s="37" t="s">
        <v>857</v>
      </c>
      <c r="E375" s="5" t="s">
        <v>398</v>
      </c>
      <c r="F375" s="3">
        <v>9579.5300000000007</v>
      </c>
      <c r="G375" s="3">
        <v>2190713150</v>
      </c>
      <c r="H375" s="3">
        <v>55329</v>
      </c>
    </row>
    <row r="376" spans="1:8" ht="18" x14ac:dyDescent="0.45">
      <c r="A376" s="70"/>
      <c r="B376" s="70"/>
      <c r="C376" s="67">
        <v>6307</v>
      </c>
      <c r="D376" s="37" t="s">
        <v>858</v>
      </c>
      <c r="E376" s="5" t="s">
        <v>399</v>
      </c>
      <c r="F376" s="3">
        <v>29569.719999999998</v>
      </c>
      <c r="G376" s="3">
        <v>7195958837</v>
      </c>
      <c r="H376" s="3">
        <v>180017</v>
      </c>
    </row>
    <row r="377" spans="1:8" ht="18" x14ac:dyDescent="0.45">
      <c r="A377" s="70"/>
      <c r="B377" s="70"/>
      <c r="C377" s="77"/>
      <c r="D377" s="37" t="s">
        <v>859</v>
      </c>
      <c r="E377" s="5" t="s">
        <v>400</v>
      </c>
      <c r="F377" s="3">
        <v>10837</v>
      </c>
      <c r="G377" s="3">
        <v>2190358120</v>
      </c>
      <c r="H377" s="3">
        <v>52152</v>
      </c>
    </row>
    <row r="378" spans="1:8" ht="18" x14ac:dyDescent="0.45">
      <c r="A378" s="70"/>
      <c r="B378" s="70"/>
      <c r="C378" s="77"/>
      <c r="D378" s="37" t="s">
        <v>860</v>
      </c>
      <c r="E378" s="5" t="s">
        <v>401</v>
      </c>
      <c r="F378" s="3">
        <v>37636.199999999997</v>
      </c>
      <c r="G378" s="3">
        <v>3401858782</v>
      </c>
      <c r="H378" s="3">
        <v>84385</v>
      </c>
    </row>
    <row r="379" spans="1:8" ht="18" x14ac:dyDescent="0.45">
      <c r="A379" s="70"/>
      <c r="B379" s="70"/>
      <c r="C379" s="77"/>
      <c r="D379" s="37" t="s">
        <v>861</v>
      </c>
      <c r="E379" s="5" t="s">
        <v>402</v>
      </c>
      <c r="F379" s="3">
        <v>3101</v>
      </c>
      <c r="G379" s="3">
        <v>366023522</v>
      </c>
      <c r="H379" s="3">
        <v>9044</v>
      </c>
    </row>
    <row r="380" spans="1:8" ht="18" x14ac:dyDescent="0.45">
      <c r="A380" s="70"/>
      <c r="B380" s="70"/>
      <c r="C380" s="77"/>
      <c r="D380" s="37" t="s">
        <v>862</v>
      </c>
      <c r="E380" s="5" t="s">
        <v>403</v>
      </c>
      <c r="F380" s="3">
        <v>52059.600000000006</v>
      </c>
      <c r="G380" s="3">
        <v>9811826349</v>
      </c>
      <c r="H380" s="3">
        <v>238275</v>
      </c>
    </row>
    <row r="381" spans="1:8" x14ac:dyDescent="0.45">
      <c r="A381" s="70"/>
      <c r="B381" s="70"/>
      <c r="C381" s="47">
        <v>6308</v>
      </c>
      <c r="D381" s="37" t="s">
        <v>863</v>
      </c>
      <c r="E381" s="32" t="s">
        <v>404</v>
      </c>
      <c r="F381" s="3">
        <v>673.9</v>
      </c>
      <c r="G381" s="3">
        <v>244490498</v>
      </c>
      <c r="H381" s="3">
        <v>5908</v>
      </c>
    </row>
    <row r="382" spans="1:8" x14ac:dyDescent="0.45">
      <c r="A382" s="70"/>
      <c r="B382" s="70"/>
      <c r="C382" s="47">
        <v>6309</v>
      </c>
      <c r="D382" s="37" t="s">
        <v>864</v>
      </c>
      <c r="E382" s="5" t="s">
        <v>54</v>
      </c>
      <c r="F382" s="3">
        <v>68.98</v>
      </c>
      <c r="G382" s="3">
        <v>27600840</v>
      </c>
      <c r="H382" s="3">
        <v>649</v>
      </c>
    </row>
    <row r="383" spans="1:8" ht="18" x14ac:dyDescent="0.45">
      <c r="A383" s="70"/>
      <c r="B383" s="70"/>
      <c r="C383" s="67">
        <v>7019</v>
      </c>
      <c r="D383" s="37" t="s">
        <v>865</v>
      </c>
      <c r="E383" s="5" t="s">
        <v>405</v>
      </c>
      <c r="F383" s="3">
        <v>182752.84</v>
      </c>
      <c r="G383" s="3">
        <v>13465180255</v>
      </c>
      <c r="H383" s="3">
        <v>317615</v>
      </c>
    </row>
    <row r="384" spans="1:8" ht="18" x14ac:dyDescent="0.45">
      <c r="A384" s="70"/>
      <c r="B384" s="70"/>
      <c r="C384" s="77"/>
      <c r="D384" s="37" t="s">
        <v>866</v>
      </c>
      <c r="E384" s="5" t="s">
        <v>406</v>
      </c>
      <c r="F384" s="3">
        <v>136798.25</v>
      </c>
      <c r="G384" s="3">
        <v>21990274685</v>
      </c>
      <c r="H384" s="3">
        <v>529828</v>
      </c>
    </row>
    <row r="385" spans="1:8" ht="18" x14ac:dyDescent="0.45">
      <c r="A385" s="70"/>
      <c r="B385" s="70"/>
      <c r="C385" s="77"/>
      <c r="D385" s="37" t="s">
        <v>867</v>
      </c>
      <c r="E385" s="5" t="s">
        <v>407</v>
      </c>
      <c r="F385" s="3">
        <v>81192</v>
      </c>
      <c r="G385" s="3">
        <v>10939916045</v>
      </c>
      <c r="H385" s="3">
        <v>260983</v>
      </c>
    </row>
    <row r="386" spans="1:8" ht="18" x14ac:dyDescent="0.45">
      <c r="A386" s="70"/>
      <c r="B386" s="70"/>
      <c r="C386" s="77"/>
      <c r="D386" s="37" t="s">
        <v>868</v>
      </c>
      <c r="E386" s="5" t="s">
        <v>408</v>
      </c>
      <c r="F386" s="3">
        <v>98935.15</v>
      </c>
      <c r="G386" s="3">
        <v>12549555558</v>
      </c>
      <c r="H386" s="3">
        <v>298573</v>
      </c>
    </row>
    <row r="387" spans="1:8" ht="18" x14ac:dyDescent="0.45">
      <c r="A387" s="70"/>
      <c r="B387" s="70"/>
      <c r="C387" s="77"/>
      <c r="D387" s="37" t="s">
        <v>869</v>
      </c>
      <c r="E387" s="5" t="s">
        <v>409</v>
      </c>
      <c r="F387" s="3">
        <v>476767.98000000004</v>
      </c>
      <c r="G387" s="3">
        <v>77932432970</v>
      </c>
      <c r="H387" s="3">
        <v>1870086.4861904762</v>
      </c>
    </row>
    <row r="388" spans="1:8" x14ac:dyDescent="0.45">
      <c r="A388" s="23"/>
      <c r="B388" s="27"/>
      <c r="C388" s="59"/>
      <c r="D388" s="42"/>
      <c r="E388" s="9"/>
      <c r="F388" s="10">
        <f>SUM(F330:F387)</f>
        <v>17073440.91</v>
      </c>
      <c r="G388" s="10">
        <f t="shared" ref="G388:H388" si="17">SUM(G330:G387)</f>
        <v>3176680255012</v>
      </c>
      <c r="H388" s="10">
        <f t="shared" si="17"/>
        <v>75721374.206476197</v>
      </c>
    </row>
    <row r="389" spans="1:8" ht="18" x14ac:dyDescent="0.45">
      <c r="A389" s="69" t="s">
        <v>55</v>
      </c>
      <c r="B389" s="69"/>
      <c r="C389" s="67">
        <v>5602</v>
      </c>
      <c r="D389" s="37" t="s">
        <v>870</v>
      </c>
      <c r="E389" s="5" t="s">
        <v>410</v>
      </c>
      <c r="F389" s="3">
        <v>500</v>
      </c>
      <c r="G389" s="3">
        <v>3539124</v>
      </c>
      <c r="H389" s="3">
        <v>84</v>
      </c>
    </row>
    <row r="390" spans="1:8" ht="18" x14ac:dyDescent="0.45">
      <c r="A390" s="70"/>
      <c r="B390" s="70"/>
      <c r="C390" s="77"/>
      <c r="D390" s="37" t="s">
        <v>871</v>
      </c>
      <c r="E390" s="5" t="s">
        <v>56</v>
      </c>
      <c r="F390" s="3">
        <v>400</v>
      </c>
      <c r="G390" s="3">
        <v>95518080</v>
      </c>
      <c r="H390" s="3">
        <v>2274</v>
      </c>
    </row>
    <row r="391" spans="1:8" ht="18" x14ac:dyDescent="0.45">
      <c r="A391" s="70"/>
      <c r="B391" s="70"/>
      <c r="C391" s="77"/>
      <c r="D391" s="37" t="s">
        <v>872</v>
      </c>
      <c r="E391" s="5" t="s">
        <v>411</v>
      </c>
      <c r="F391" s="3">
        <v>35310.68</v>
      </c>
      <c r="G391" s="3">
        <v>7706485818</v>
      </c>
      <c r="H391" s="3">
        <v>181076</v>
      </c>
    </row>
    <row r="392" spans="1:8" ht="18" x14ac:dyDescent="0.45">
      <c r="A392" s="70"/>
      <c r="B392" s="70"/>
      <c r="C392" s="77"/>
      <c r="D392" s="37" t="s">
        <v>873</v>
      </c>
      <c r="E392" s="5" t="s">
        <v>412</v>
      </c>
      <c r="F392" s="3">
        <v>22516.25</v>
      </c>
      <c r="G392" s="3">
        <v>2901513193</v>
      </c>
      <c r="H392" s="3">
        <v>68501</v>
      </c>
    </row>
    <row r="393" spans="1:8" ht="18" x14ac:dyDescent="0.45">
      <c r="A393" s="70"/>
      <c r="B393" s="70"/>
      <c r="C393" s="67">
        <v>5603</v>
      </c>
      <c r="D393" s="37" t="s">
        <v>874</v>
      </c>
      <c r="E393" s="5" t="s">
        <v>413</v>
      </c>
      <c r="F393" s="3">
        <v>62210.8</v>
      </c>
      <c r="G393" s="3">
        <v>21992860713</v>
      </c>
      <c r="H393" s="3">
        <v>510960</v>
      </c>
    </row>
    <row r="394" spans="1:8" ht="18" x14ac:dyDescent="0.45">
      <c r="A394" s="70"/>
      <c r="B394" s="70"/>
      <c r="C394" s="77"/>
      <c r="D394" s="37" t="s">
        <v>875</v>
      </c>
      <c r="E394" s="5" t="s">
        <v>414</v>
      </c>
      <c r="F394" s="3">
        <v>2999318.6700000004</v>
      </c>
      <c r="G394" s="3">
        <v>500066271146</v>
      </c>
      <c r="H394" s="3">
        <v>11974273</v>
      </c>
    </row>
    <row r="395" spans="1:8" ht="18" x14ac:dyDescent="0.45">
      <c r="A395" s="70"/>
      <c r="B395" s="70"/>
      <c r="C395" s="77"/>
      <c r="D395" s="37" t="s">
        <v>876</v>
      </c>
      <c r="E395" s="5" t="s">
        <v>415</v>
      </c>
      <c r="F395" s="3">
        <v>133693.39000000001</v>
      </c>
      <c r="G395" s="3">
        <v>22721241453</v>
      </c>
      <c r="H395" s="3">
        <v>534202</v>
      </c>
    </row>
    <row r="396" spans="1:8" ht="18" x14ac:dyDescent="0.45">
      <c r="A396" s="70"/>
      <c r="B396" s="70"/>
      <c r="C396" s="77"/>
      <c r="D396" s="37" t="s">
        <v>877</v>
      </c>
      <c r="E396" s="5" t="s">
        <v>416</v>
      </c>
      <c r="F396" s="3">
        <v>1132276.53</v>
      </c>
      <c r="G396" s="3">
        <v>173336268643</v>
      </c>
      <c r="H396" s="3">
        <v>4077480</v>
      </c>
    </row>
    <row r="397" spans="1:8" ht="18" x14ac:dyDescent="0.45">
      <c r="A397" s="70"/>
      <c r="B397" s="70"/>
      <c r="C397" s="77"/>
      <c r="D397" s="37" t="s">
        <v>878</v>
      </c>
      <c r="E397" s="5" t="s">
        <v>417</v>
      </c>
      <c r="F397" s="3">
        <v>1471801.24</v>
      </c>
      <c r="G397" s="3">
        <v>226978225479</v>
      </c>
      <c r="H397" s="3">
        <v>5442981</v>
      </c>
    </row>
    <row r="398" spans="1:8" ht="18" x14ac:dyDescent="0.45">
      <c r="A398" s="70"/>
      <c r="B398" s="70"/>
      <c r="C398" s="77"/>
      <c r="D398" s="37" t="s">
        <v>879</v>
      </c>
      <c r="E398" s="5" t="s">
        <v>418</v>
      </c>
      <c r="F398" s="3">
        <v>72179</v>
      </c>
      <c r="G398" s="3">
        <v>32074554983</v>
      </c>
      <c r="H398" s="3">
        <v>764694</v>
      </c>
    </row>
    <row r="399" spans="1:8" ht="18" x14ac:dyDescent="0.45">
      <c r="A399" s="70"/>
      <c r="B399" s="70"/>
      <c r="C399" s="77"/>
      <c r="D399" s="37" t="s">
        <v>880</v>
      </c>
      <c r="E399" s="5" t="s">
        <v>419</v>
      </c>
      <c r="F399" s="3">
        <v>1518</v>
      </c>
      <c r="G399" s="3">
        <v>786042972</v>
      </c>
      <c r="H399" s="3">
        <v>17937</v>
      </c>
    </row>
    <row r="400" spans="1:8" ht="18" x14ac:dyDescent="0.45">
      <c r="A400" s="70"/>
      <c r="B400" s="70"/>
      <c r="C400" s="77"/>
      <c r="D400" s="37" t="s">
        <v>881</v>
      </c>
      <c r="E400" s="5" t="s">
        <v>57</v>
      </c>
      <c r="F400" s="3">
        <v>7883.12</v>
      </c>
      <c r="G400" s="3">
        <v>1258665336</v>
      </c>
      <c r="H400" s="3">
        <v>29968</v>
      </c>
    </row>
    <row r="401" spans="1:8" ht="18" x14ac:dyDescent="0.45">
      <c r="A401" s="70"/>
      <c r="B401" s="70"/>
      <c r="C401" s="77"/>
      <c r="D401" s="37" t="s">
        <v>882</v>
      </c>
      <c r="E401" s="5" t="s">
        <v>420</v>
      </c>
      <c r="F401" s="3">
        <v>70973.009999999995</v>
      </c>
      <c r="G401" s="3">
        <v>13849406682</v>
      </c>
      <c r="H401" s="3">
        <v>336287</v>
      </c>
    </row>
    <row r="402" spans="1:8" ht="18" x14ac:dyDescent="0.45">
      <c r="A402" s="70"/>
      <c r="B402" s="70"/>
      <c r="C402" s="68"/>
      <c r="D402" s="37" t="s">
        <v>883</v>
      </c>
      <c r="E402" s="5" t="s">
        <v>421</v>
      </c>
      <c r="F402" s="3">
        <v>9680.9499999999989</v>
      </c>
      <c r="G402" s="3">
        <v>3729702364</v>
      </c>
      <c r="H402" s="3">
        <v>90588</v>
      </c>
    </row>
    <row r="403" spans="1:8" x14ac:dyDescent="0.45">
      <c r="A403" s="71"/>
      <c r="B403" s="71"/>
      <c r="C403" s="55"/>
      <c r="D403" s="41"/>
      <c r="E403" s="7"/>
      <c r="F403" s="8"/>
      <c r="G403" s="8"/>
      <c r="H403" s="8"/>
    </row>
    <row r="404" spans="1:8" x14ac:dyDescent="0.45">
      <c r="A404" s="26"/>
      <c r="B404" s="26"/>
      <c r="C404" s="56"/>
      <c r="D404" s="42"/>
      <c r="E404" s="9"/>
      <c r="F404" s="10">
        <f>SUM(F389:F402)</f>
        <v>6020261.6400000006</v>
      </c>
      <c r="G404" s="10">
        <f t="shared" ref="G404:H404" si="18">SUM(G389:G402)</f>
        <v>1007500295986</v>
      </c>
      <c r="H404" s="10">
        <f t="shared" si="18"/>
        <v>24031305</v>
      </c>
    </row>
    <row r="405" spans="1:8" ht="18" x14ac:dyDescent="0.45">
      <c r="A405" s="72" t="s">
        <v>58</v>
      </c>
      <c r="B405" s="72"/>
      <c r="C405" s="67">
        <v>5701</v>
      </c>
      <c r="D405" s="37" t="s">
        <v>884</v>
      </c>
      <c r="E405" s="33" t="s">
        <v>59</v>
      </c>
      <c r="F405" s="2">
        <v>1520</v>
      </c>
      <c r="G405" s="2">
        <v>230845259</v>
      </c>
      <c r="H405" s="2">
        <v>5307</v>
      </c>
    </row>
    <row r="406" spans="1:8" ht="18" x14ac:dyDescent="0.45">
      <c r="A406" s="73"/>
      <c r="B406" s="73"/>
      <c r="C406" s="68"/>
      <c r="D406" s="37" t="s">
        <v>885</v>
      </c>
      <c r="E406" s="33" t="s">
        <v>422</v>
      </c>
      <c r="F406" s="2">
        <v>7175</v>
      </c>
      <c r="G406" s="2">
        <v>433600875</v>
      </c>
      <c r="H406" s="2">
        <v>11625</v>
      </c>
    </row>
    <row r="407" spans="1:8" x14ac:dyDescent="0.45">
      <c r="A407" s="73"/>
      <c r="B407" s="74"/>
      <c r="C407" s="60">
        <v>5702</v>
      </c>
      <c r="D407" s="37" t="s">
        <v>886</v>
      </c>
      <c r="E407" s="33" t="s">
        <v>425</v>
      </c>
      <c r="F407" s="2">
        <v>85285.48</v>
      </c>
      <c r="G407" s="2">
        <v>6648361332</v>
      </c>
      <c r="H407" s="2">
        <v>156959</v>
      </c>
    </row>
    <row r="408" spans="1:8" x14ac:dyDescent="0.45">
      <c r="A408" s="24"/>
      <c r="B408" s="24"/>
      <c r="C408" s="49"/>
      <c r="D408" s="42"/>
      <c r="E408" s="9"/>
      <c r="F408" s="10">
        <f>SUM(F405:F407)</f>
        <v>93980.479999999996</v>
      </c>
      <c r="G408" s="10">
        <f>SUM(G405:G407)</f>
        <v>7312807466</v>
      </c>
      <c r="H408" s="10">
        <f>SUM(H405:H407)</f>
        <v>173891</v>
      </c>
    </row>
    <row r="409" spans="1:8" ht="18" x14ac:dyDescent="0.45">
      <c r="A409" s="72" t="s">
        <v>565</v>
      </c>
      <c r="B409" s="69"/>
      <c r="C409" s="67">
        <v>5702</v>
      </c>
      <c r="D409" s="37" t="s">
        <v>887</v>
      </c>
      <c r="E409" s="33" t="s">
        <v>423</v>
      </c>
      <c r="F409" s="2">
        <v>3582</v>
      </c>
      <c r="G409" s="2">
        <v>240378873</v>
      </c>
      <c r="H409" s="2">
        <v>6438</v>
      </c>
    </row>
    <row r="410" spans="1:8" ht="18" x14ac:dyDescent="0.45">
      <c r="A410" s="73"/>
      <c r="B410" s="70"/>
      <c r="C410" s="68"/>
      <c r="D410" s="37" t="s">
        <v>888</v>
      </c>
      <c r="E410" s="33" t="s">
        <v>424</v>
      </c>
      <c r="F410" s="2">
        <v>4188.96</v>
      </c>
      <c r="G410" s="2">
        <v>733366123</v>
      </c>
      <c r="H410" s="2">
        <v>17401</v>
      </c>
    </row>
    <row r="411" spans="1:8" ht="18" x14ac:dyDescent="0.45">
      <c r="A411" s="73"/>
      <c r="B411" s="70"/>
      <c r="C411" s="67">
        <v>5703</v>
      </c>
      <c r="D411" s="37" t="s">
        <v>889</v>
      </c>
      <c r="E411" s="33" t="s">
        <v>426</v>
      </c>
      <c r="F411" s="2">
        <v>71287.5</v>
      </c>
      <c r="G411" s="2">
        <v>5573176292</v>
      </c>
      <c r="H411" s="2">
        <v>135636</v>
      </c>
    </row>
    <row r="412" spans="1:8" ht="18" x14ac:dyDescent="0.45">
      <c r="A412" s="73"/>
      <c r="B412" s="70"/>
      <c r="C412" s="77"/>
      <c r="D412" s="37" t="s">
        <v>890</v>
      </c>
      <c r="E412" s="5" t="s">
        <v>427</v>
      </c>
      <c r="F412" s="3">
        <v>5541</v>
      </c>
      <c r="G412" s="3">
        <v>767455872</v>
      </c>
      <c r="H412" s="3">
        <v>18273</v>
      </c>
    </row>
    <row r="413" spans="1:8" ht="18" x14ac:dyDescent="0.45">
      <c r="A413" s="73"/>
      <c r="B413" s="70"/>
      <c r="C413" s="77"/>
      <c r="D413" s="37" t="s">
        <v>891</v>
      </c>
      <c r="E413" s="5" t="s">
        <v>428</v>
      </c>
      <c r="F413" s="3">
        <v>40700</v>
      </c>
      <c r="G413" s="3">
        <v>2706256000</v>
      </c>
      <c r="H413" s="3">
        <v>64435</v>
      </c>
    </row>
    <row r="414" spans="1:8" ht="18" x14ac:dyDescent="0.45">
      <c r="A414" s="73"/>
      <c r="B414" s="70"/>
      <c r="C414" s="68"/>
      <c r="D414" s="37" t="s">
        <v>892</v>
      </c>
      <c r="E414" s="14" t="s">
        <v>429</v>
      </c>
      <c r="F414" s="15">
        <v>900</v>
      </c>
      <c r="G414" s="15">
        <v>91084904</v>
      </c>
      <c r="H414" s="15">
        <v>2442</v>
      </c>
    </row>
    <row r="415" spans="1:8" x14ac:dyDescent="0.45">
      <c r="A415" s="73"/>
      <c r="B415" s="70"/>
      <c r="C415" s="57">
        <v>5704</v>
      </c>
      <c r="D415" s="39">
        <v>57049090</v>
      </c>
      <c r="E415" s="14" t="s">
        <v>60</v>
      </c>
      <c r="F415" s="15">
        <v>16669</v>
      </c>
      <c r="G415" s="15">
        <v>636600839</v>
      </c>
      <c r="H415" s="15">
        <v>15158</v>
      </c>
    </row>
    <row r="416" spans="1:8" x14ac:dyDescent="0.45">
      <c r="A416" s="74"/>
      <c r="B416" s="71"/>
      <c r="C416" s="57">
        <v>5705</v>
      </c>
      <c r="D416" s="39">
        <v>57050090</v>
      </c>
      <c r="E416" s="5" t="s">
        <v>61</v>
      </c>
      <c r="F416" s="3">
        <v>100707.3</v>
      </c>
      <c r="G416" s="3">
        <v>10576636668</v>
      </c>
      <c r="H416" s="3">
        <v>247767</v>
      </c>
    </row>
    <row r="417" spans="1:8" x14ac:dyDescent="0.45">
      <c r="A417" s="24"/>
      <c r="B417" s="27"/>
      <c r="C417" s="59"/>
      <c r="D417" s="42"/>
      <c r="E417" s="9"/>
      <c r="F417" s="10">
        <f>SUM(F409:F416)</f>
        <v>243575.76</v>
      </c>
      <c r="G417" s="10">
        <f t="shared" ref="G417:H417" si="19">SUM(G409:G416)</f>
        <v>21324955571</v>
      </c>
      <c r="H417" s="10">
        <f t="shared" si="19"/>
        <v>507550</v>
      </c>
    </row>
    <row r="418" spans="1:8" ht="18" x14ac:dyDescent="0.45">
      <c r="A418" s="69" t="s">
        <v>62</v>
      </c>
      <c r="B418" s="69"/>
      <c r="C418" s="67">
        <v>5808</v>
      </c>
      <c r="D418" s="37" t="s">
        <v>893</v>
      </c>
      <c r="E418" s="5" t="s">
        <v>430</v>
      </c>
      <c r="F418" s="3">
        <v>54394.97</v>
      </c>
      <c r="G418" s="3">
        <v>43042317047</v>
      </c>
      <c r="H418" s="3">
        <v>1020357</v>
      </c>
    </row>
    <row r="419" spans="1:8" ht="18" x14ac:dyDescent="0.45">
      <c r="A419" s="70"/>
      <c r="B419" s="70"/>
      <c r="C419" s="68"/>
      <c r="D419" s="37" t="s">
        <v>894</v>
      </c>
      <c r="E419" s="5" t="s">
        <v>431</v>
      </c>
      <c r="F419" s="3">
        <v>115711.62</v>
      </c>
      <c r="G419" s="3">
        <v>18251847268</v>
      </c>
      <c r="H419" s="3">
        <v>434199</v>
      </c>
    </row>
    <row r="420" spans="1:8" ht="18" x14ac:dyDescent="0.45">
      <c r="A420" s="70"/>
      <c r="B420" s="70"/>
      <c r="C420" s="67">
        <v>5810</v>
      </c>
      <c r="D420" s="37" t="s">
        <v>895</v>
      </c>
      <c r="E420" s="5" t="s">
        <v>63</v>
      </c>
      <c r="F420" s="3">
        <v>25</v>
      </c>
      <c r="G420" s="3">
        <v>4451940</v>
      </c>
      <c r="H420" s="3">
        <v>106</v>
      </c>
    </row>
    <row r="421" spans="1:8" ht="18" x14ac:dyDescent="0.45">
      <c r="A421" s="70"/>
      <c r="B421" s="70"/>
      <c r="C421" s="77"/>
      <c r="D421" s="37" t="s">
        <v>896</v>
      </c>
      <c r="E421" s="5" t="s">
        <v>432</v>
      </c>
      <c r="F421" s="3">
        <v>552</v>
      </c>
      <c r="G421" s="3">
        <v>146535918</v>
      </c>
      <c r="H421" s="3">
        <v>3364</v>
      </c>
    </row>
    <row r="422" spans="1:8" ht="18" x14ac:dyDescent="0.45">
      <c r="A422" s="70"/>
      <c r="B422" s="70"/>
      <c r="C422" s="68"/>
      <c r="D422" s="37" t="s">
        <v>897</v>
      </c>
      <c r="E422" s="5" t="s">
        <v>433</v>
      </c>
      <c r="F422" s="3">
        <v>1785</v>
      </c>
      <c r="G422" s="3">
        <v>438655868</v>
      </c>
      <c r="H422" s="3">
        <v>10370</v>
      </c>
    </row>
    <row r="423" spans="1:8" x14ac:dyDescent="0.45">
      <c r="A423" s="70"/>
      <c r="B423" s="71"/>
      <c r="C423" s="47">
        <v>5811</v>
      </c>
      <c r="D423" s="39">
        <v>58110000</v>
      </c>
      <c r="E423" s="5" t="s">
        <v>434</v>
      </c>
      <c r="F423" s="3">
        <v>61502.530000000006</v>
      </c>
      <c r="G423" s="3">
        <v>19756952142</v>
      </c>
      <c r="H423" s="3">
        <v>470288</v>
      </c>
    </row>
    <row r="424" spans="1:8" x14ac:dyDescent="0.45">
      <c r="A424" s="24"/>
      <c r="B424" s="24"/>
      <c r="C424" s="49"/>
      <c r="D424" s="42"/>
      <c r="E424" s="9"/>
      <c r="F424" s="10">
        <f>SUM(F418:F423)</f>
        <v>233971.12</v>
      </c>
      <c r="G424" s="10">
        <f t="shared" ref="G424:H424" si="20">SUM(G418:G423)</f>
        <v>81640760183</v>
      </c>
      <c r="H424" s="10">
        <f t="shared" si="20"/>
        <v>1938684</v>
      </c>
    </row>
    <row r="425" spans="1:8" ht="18" x14ac:dyDescent="0.45">
      <c r="A425" s="69" t="s">
        <v>1030</v>
      </c>
      <c r="B425" s="82"/>
      <c r="C425" s="67">
        <v>6101</v>
      </c>
      <c r="D425" s="37" t="s">
        <v>901</v>
      </c>
      <c r="E425" s="5" t="s">
        <v>90</v>
      </c>
      <c r="F425" s="11">
        <v>911.45999999999992</v>
      </c>
      <c r="G425" s="11">
        <v>747910291</v>
      </c>
      <c r="H425" s="11">
        <v>17784</v>
      </c>
    </row>
    <row r="426" spans="1:8" ht="18" x14ac:dyDescent="0.45">
      <c r="A426" s="70"/>
      <c r="B426" s="83"/>
      <c r="C426" s="77"/>
      <c r="D426" s="37" t="s">
        <v>902</v>
      </c>
      <c r="E426" s="5" t="s">
        <v>435</v>
      </c>
      <c r="F426" s="11">
        <v>95</v>
      </c>
      <c r="G426" s="11">
        <v>72746569</v>
      </c>
      <c r="H426" s="11">
        <v>1948</v>
      </c>
    </row>
    <row r="427" spans="1:8" ht="18" x14ac:dyDescent="0.45">
      <c r="A427" s="70"/>
      <c r="B427" s="83"/>
      <c r="C427" s="68"/>
      <c r="D427" s="37" t="s">
        <v>903</v>
      </c>
      <c r="E427" s="5" t="s">
        <v>436</v>
      </c>
      <c r="F427" s="11">
        <v>11965.720000000003</v>
      </c>
      <c r="G427" s="11">
        <v>10396575414</v>
      </c>
      <c r="H427" s="11">
        <v>251345</v>
      </c>
    </row>
    <row r="428" spans="1:8" x14ac:dyDescent="0.45">
      <c r="A428" s="70"/>
      <c r="B428" s="83"/>
      <c r="C428" s="53">
        <v>6102</v>
      </c>
      <c r="D428" s="39">
        <v>61029000</v>
      </c>
      <c r="E428" s="5" t="s">
        <v>437</v>
      </c>
      <c r="F428" s="3">
        <v>341.67</v>
      </c>
      <c r="G428" s="3">
        <v>363815596</v>
      </c>
      <c r="H428" s="3">
        <v>8518</v>
      </c>
    </row>
    <row r="429" spans="1:8" ht="18" x14ac:dyDescent="0.45">
      <c r="A429" s="70"/>
      <c r="B429" s="83"/>
      <c r="C429" s="67">
        <v>6103</v>
      </c>
      <c r="D429" s="37" t="s">
        <v>904</v>
      </c>
      <c r="E429" s="5" t="s">
        <v>438</v>
      </c>
      <c r="F429" s="3">
        <v>55</v>
      </c>
      <c r="G429" s="3">
        <v>14700000</v>
      </c>
      <c r="H429" s="3">
        <v>350</v>
      </c>
    </row>
    <row r="430" spans="1:8" ht="18" x14ac:dyDescent="0.45">
      <c r="A430" s="70"/>
      <c r="B430" s="83"/>
      <c r="C430" s="77"/>
      <c r="D430" s="37" t="s">
        <v>905</v>
      </c>
      <c r="E430" s="5" t="s">
        <v>439</v>
      </c>
      <c r="F430" s="3">
        <v>115</v>
      </c>
      <c r="G430" s="3">
        <v>83160000</v>
      </c>
      <c r="H430" s="3">
        <v>1980</v>
      </c>
    </row>
    <row r="431" spans="1:8" ht="18" x14ac:dyDescent="0.45">
      <c r="A431" s="70"/>
      <c r="B431" s="83"/>
      <c r="C431" s="77"/>
      <c r="D431" s="37" t="s">
        <v>906</v>
      </c>
      <c r="E431" s="5" t="s">
        <v>440</v>
      </c>
      <c r="F431" s="3">
        <v>622.11</v>
      </c>
      <c r="G431" s="3">
        <v>490006149</v>
      </c>
      <c r="H431" s="3">
        <v>11444</v>
      </c>
    </row>
    <row r="432" spans="1:8" ht="18" x14ac:dyDescent="0.45">
      <c r="A432" s="70"/>
      <c r="B432" s="83"/>
      <c r="C432" s="77"/>
      <c r="D432" s="37" t="s">
        <v>907</v>
      </c>
      <c r="E432" s="5" t="s">
        <v>441</v>
      </c>
      <c r="F432" s="3">
        <v>17915.859999999997</v>
      </c>
      <c r="G432" s="3">
        <v>13167032506</v>
      </c>
      <c r="H432" s="3">
        <v>315431</v>
      </c>
    </row>
    <row r="433" spans="1:8" ht="18" x14ac:dyDescent="0.45">
      <c r="A433" s="70"/>
      <c r="B433" s="83"/>
      <c r="C433" s="77"/>
      <c r="D433" s="37" t="s">
        <v>908</v>
      </c>
      <c r="E433" s="5" t="s">
        <v>442</v>
      </c>
      <c r="F433" s="3">
        <v>8.85</v>
      </c>
      <c r="G433" s="3">
        <v>12739768</v>
      </c>
      <c r="H433" s="3">
        <v>303</v>
      </c>
    </row>
    <row r="434" spans="1:8" ht="18" x14ac:dyDescent="0.45">
      <c r="A434" s="70"/>
      <c r="B434" s="83"/>
      <c r="C434" s="77"/>
      <c r="D434" s="37" t="s">
        <v>909</v>
      </c>
      <c r="E434" s="5" t="s">
        <v>443</v>
      </c>
      <c r="F434" s="3">
        <v>6240.71</v>
      </c>
      <c r="G434" s="3">
        <v>5198705418</v>
      </c>
      <c r="H434" s="3">
        <v>123538</v>
      </c>
    </row>
    <row r="435" spans="1:8" ht="18" x14ac:dyDescent="0.45">
      <c r="A435" s="70"/>
      <c r="B435" s="83"/>
      <c r="C435" s="67">
        <v>6104</v>
      </c>
      <c r="D435" s="37" t="s">
        <v>910</v>
      </c>
      <c r="E435" s="5" t="s">
        <v>444</v>
      </c>
      <c r="F435" s="3">
        <v>35690.300000000003</v>
      </c>
      <c r="G435" s="3">
        <v>31632448007</v>
      </c>
      <c r="H435" s="3">
        <v>800843</v>
      </c>
    </row>
    <row r="436" spans="1:8" ht="18" x14ac:dyDescent="0.45">
      <c r="A436" s="70"/>
      <c r="B436" s="83"/>
      <c r="C436" s="77"/>
      <c r="D436" s="37" t="s">
        <v>911</v>
      </c>
      <c r="E436" s="5" t="s">
        <v>445</v>
      </c>
      <c r="F436" s="3">
        <v>569</v>
      </c>
      <c r="G436" s="3">
        <v>358571501</v>
      </c>
      <c r="H436" s="3">
        <v>8312</v>
      </c>
    </row>
    <row r="437" spans="1:8" ht="18" x14ac:dyDescent="0.45">
      <c r="A437" s="70"/>
      <c r="B437" s="83"/>
      <c r="C437" s="77"/>
      <c r="D437" s="37" t="s">
        <v>912</v>
      </c>
      <c r="E437" s="5" t="s">
        <v>446</v>
      </c>
      <c r="F437" s="3">
        <v>57022.149999999994</v>
      </c>
      <c r="G437" s="3">
        <v>57273021538</v>
      </c>
      <c r="H437" s="3">
        <v>1409030</v>
      </c>
    </row>
    <row r="438" spans="1:8" ht="18" x14ac:dyDescent="0.45">
      <c r="A438" s="70"/>
      <c r="B438" s="83"/>
      <c r="C438" s="77"/>
      <c r="D438" s="37" t="s">
        <v>913</v>
      </c>
      <c r="E438" s="5" t="s">
        <v>89</v>
      </c>
      <c r="F438" s="3">
        <v>990.82999999999993</v>
      </c>
      <c r="G438" s="3">
        <v>1035469672</v>
      </c>
      <c r="H438" s="3">
        <v>26889</v>
      </c>
    </row>
    <row r="439" spans="1:8" ht="18" x14ac:dyDescent="0.45">
      <c r="A439" s="70"/>
      <c r="B439" s="83"/>
      <c r="C439" s="77"/>
      <c r="D439" s="37" t="s">
        <v>914</v>
      </c>
      <c r="E439" s="5" t="s">
        <v>447</v>
      </c>
      <c r="F439" s="3">
        <v>650.14</v>
      </c>
      <c r="G439" s="3">
        <v>646323664</v>
      </c>
      <c r="H439" s="3">
        <v>15236</v>
      </c>
    </row>
    <row r="440" spans="1:8" ht="18" x14ac:dyDescent="0.45">
      <c r="A440" s="70"/>
      <c r="B440" s="83"/>
      <c r="C440" s="77"/>
      <c r="D440" s="37" t="s">
        <v>915</v>
      </c>
      <c r="E440" s="5" t="s">
        <v>448</v>
      </c>
      <c r="F440" s="3">
        <v>848.28999999999985</v>
      </c>
      <c r="G440" s="3">
        <v>786562968</v>
      </c>
      <c r="H440" s="3">
        <v>18353</v>
      </c>
    </row>
    <row r="441" spans="1:8" ht="18" x14ac:dyDescent="0.45">
      <c r="A441" s="70"/>
      <c r="B441" s="83"/>
      <c r="C441" s="77"/>
      <c r="D441" s="37" t="s">
        <v>916</v>
      </c>
      <c r="E441" s="5" t="s">
        <v>449</v>
      </c>
      <c r="F441" s="3">
        <v>246.42000000000002</v>
      </c>
      <c r="G441" s="3">
        <v>144843799</v>
      </c>
      <c r="H441" s="3">
        <v>3572</v>
      </c>
    </row>
    <row r="442" spans="1:8" ht="18" x14ac:dyDescent="0.45">
      <c r="A442" s="70"/>
      <c r="B442" s="83"/>
      <c r="C442" s="77"/>
      <c r="D442" s="37" t="s">
        <v>917</v>
      </c>
      <c r="E442" s="5" t="s">
        <v>450</v>
      </c>
      <c r="F442" s="3">
        <v>168.30999999999997</v>
      </c>
      <c r="G442" s="3">
        <v>177282545</v>
      </c>
      <c r="H442" s="3">
        <v>4160</v>
      </c>
    </row>
    <row r="443" spans="1:8" ht="18" x14ac:dyDescent="0.45">
      <c r="A443" s="70"/>
      <c r="B443" s="83"/>
      <c r="C443" s="77"/>
      <c r="D443" s="37" t="s">
        <v>918</v>
      </c>
      <c r="E443" s="5" t="s">
        <v>1032</v>
      </c>
      <c r="F443" s="3">
        <v>2684.6800000000003</v>
      </c>
      <c r="G443" s="3">
        <v>2448221628</v>
      </c>
      <c r="H443" s="3">
        <v>57540</v>
      </c>
    </row>
    <row r="444" spans="1:8" ht="18" x14ac:dyDescent="0.45">
      <c r="A444" s="70"/>
      <c r="B444" s="83"/>
      <c r="C444" s="77"/>
      <c r="D444" s="37" t="s">
        <v>919</v>
      </c>
      <c r="E444" s="5" t="s">
        <v>1033</v>
      </c>
      <c r="F444" s="3">
        <v>10</v>
      </c>
      <c r="G444" s="3">
        <v>8345222</v>
      </c>
      <c r="H444" s="3">
        <v>199</v>
      </c>
    </row>
    <row r="445" spans="1:8" ht="18" x14ac:dyDescent="0.45">
      <c r="A445" s="70"/>
      <c r="B445" s="83"/>
      <c r="C445" s="68"/>
      <c r="D445" s="37" t="s">
        <v>920</v>
      </c>
      <c r="E445" s="5" t="s">
        <v>451</v>
      </c>
      <c r="F445" s="3">
        <v>1024.78</v>
      </c>
      <c r="G445" s="3">
        <v>761213392</v>
      </c>
      <c r="H445" s="3">
        <v>17817</v>
      </c>
    </row>
    <row r="446" spans="1:8" ht="18" x14ac:dyDescent="0.45">
      <c r="A446" s="70"/>
      <c r="B446" s="83"/>
      <c r="C446" s="67">
        <v>6105</v>
      </c>
      <c r="D446" s="37" t="s">
        <v>921</v>
      </c>
      <c r="E446" s="5" t="s">
        <v>452</v>
      </c>
      <c r="F446" s="3">
        <v>8831.619999999999</v>
      </c>
      <c r="G446" s="3">
        <v>6740800690</v>
      </c>
      <c r="H446" s="3">
        <v>163358</v>
      </c>
    </row>
    <row r="447" spans="1:8" ht="18" x14ac:dyDescent="0.45">
      <c r="A447" s="70"/>
      <c r="B447" s="83"/>
      <c r="C447" s="68"/>
      <c r="D447" s="37" t="s">
        <v>922</v>
      </c>
      <c r="E447" s="5" t="s">
        <v>453</v>
      </c>
      <c r="F447" s="3">
        <v>10532.41</v>
      </c>
      <c r="G447" s="3">
        <v>9351332557</v>
      </c>
      <c r="H447" s="3">
        <v>224306</v>
      </c>
    </row>
    <row r="448" spans="1:8" ht="18" x14ac:dyDescent="0.45">
      <c r="A448" s="70"/>
      <c r="B448" s="83"/>
      <c r="C448" s="67">
        <v>6106</v>
      </c>
      <c r="D448" s="37" t="s">
        <v>923</v>
      </c>
      <c r="E448" s="5" t="s">
        <v>454</v>
      </c>
      <c r="F448" s="3">
        <v>5246.4600000000009</v>
      </c>
      <c r="G448" s="3">
        <v>4274828438</v>
      </c>
      <c r="H448" s="3">
        <v>101702</v>
      </c>
    </row>
    <row r="449" spans="1:8" ht="18" x14ac:dyDescent="0.45">
      <c r="A449" s="70"/>
      <c r="B449" s="83"/>
      <c r="C449" s="77"/>
      <c r="D449" s="37" t="s">
        <v>924</v>
      </c>
      <c r="E449" s="5" t="s">
        <v>455</v>
      </c>
      <c r="F449" s="3">
        <v>14170.090000000002</v>
      </c>
      <c r="G449" s="3">
        <v>10668756071</v>
      </c>
      <c r="H449" s="3">
        <v>261347</v>
      </c>
    </row>
    <row r="450" spans="1:8" ht="18" x14ac:dyDescent="0.45">
      <c r="A450" s="70"/>
      <c r="B450" s="83"/>
      <c r="C450" s="68"/>
      <c r="D450" s="37" t="s">
        <v>925</v>
      </c>
      <c r="E450" s="5" t="s">
        <v>64</v>
      </c>
      <c r="F450" s="3">
        <v>1016.03</v>
      </c>
      <c r="G450" s="3">
        <v>794697023</v>
      </c>
      <c r="H450" s="3">
        <v>18453</v>
      </c>
    </row>
    <row r="451" spans="1:8" ht="18" x14ac:dyDescent="0.45">
      <c r="A451" s="70"/>
      <c r="B451" s="83"/>
      <c r="C451" s="67">
        <v>6107</v>
      </c>
      <c r="D451" s="37" t="s">
        <v>926</v>
      </c>
      <c r="E451" s="5" t="s">
        <v>447</v>
      </c>
      <c r="F451" s="3">
        <v>386.53</v>
      </c>
      <c r="G451" s="3">
        <v>363008721</v>
      </c>
      <c r="H451" s="3">
        <v>8839</v>
      </c>
    </row>
    <row r="452" spans="1:8" ht="18" x14ac:dyDescent="0.45">
      <c r="A452" s="70"/>
      <c r="B452" s="83"/>
      <c r="C452" s="77"/>
      <c r="D452" s="37" t="s">
        <v>927</v>
      </c>
      <c r="E452" s="5" t="s">
        <v>456</v>
      </c>
      <c r="F452" s="3">
        <v>10.24</v>
      </c>
      <c r="G452" s="3">
        <v>37362215</v>
      </c>
      <c r="H452" s="3">
        <v>859</v>
      </c>
    </row>
    <row r="453" spans="1:8" ht="18" x14ac:dyDescent="0.45">
      <c r="A453" s="70"/>
      <c r="B453" s="83"/>
      <c r="C453" s="77"/>
      <c r="D453" s="37" t="s">
        <v>928</v>
      </c>
      <c r="E453" s="5" t="s">
        <v>65</v>
      </c>
      <c r="F453" s="3">
        <v>103.74</v>
      </c>
      <c r="G453" s="3">
        <v>78874770</v>
      </c>
      <c r="H453" s="3">
        <v>1944</v>
      </c>
    </row>
    <row r="454" spans="1:8" ht="18" x14ac:dyDescent="0.45">
      <c r="A454" s="70"/>
      <c r="B454" s="83"/>
      <c r="C454" s="77"/>
      <c r="D454" s="37" t="s">
        <v>929</v>
      </c>
      <c r="E454" s="5" t="s">
        <v>447</v>
      </c>
      <c r="F454" s="3">
        <v>81</v>
      </c>
      <c r="G454" s="3">
        <v>52944268</v>
      </c>
      <c r="H454" s="3">
        <v>1258</v>
      </c>
    </row>
    <row r="455" spans="1:8" ht="18" x14ac:dyDescent="0.45">
      <c r="A455" s="70"/>
      <c r="B455" s="83"/>
      <c r="C455" s="77"/>
      <c r="D455" s="37" t="s">
        <v>930</v>
      </c>
      <c r="E455" s="5" t="s">
        <v>66</v>
      </c>
      <c r="F455" s="3">
        <v>440.5</v>
      </c>
      <c r="G455" s="3">
        <v>438763708</v>
      </c>
      <c r="H455" s="3">
        <v>10445</v>
      </c>
    </row>
    <row r="456" spans="1:8" x14ac:dyDescent="0.45">
      <c r="A456" s="70"/>
      <c r="B456" s="83"/>
      <c r="C456" s="53">
        <v>6108</v>
      </c>
      <c r="D456" s="37" t="s">
        <v>931</v>
      </c>
      <c r="E456" s="5" t="s">
        <v>457</v>
      </c>
      <c r="F456" s="3">
        <v>185.53</v>
      </c>
      <c r="G456" s="3">
        <v>282707614</v>
      </c>
      <c r="H456" s="3">
        <v>6443</v>
      </c>
    </row>
    <row r="457" spans="1:8" ht="18" x14ac:dyDescent="0.45">
      <c r="A457" s="70"/>
      <c r="B457" s="83"/>
      <c r="C457" s="67">
        <v>6109</v>
      </c>
      <c r="D457" s="37" t="s">
        <v>932</v>
      </c>
      <c r="E457" s="5" t="s">
        <v>458</v>
      </c>
      <c r="F457" s="3">
        <v>75384.570000000007</v>
      </c>
      <c r="G457" s="3">
        <v>51780989113</v>
      </c>
      <c r="H457" s="3">
        <v>1245622</v>
      </c>
    </row>
    <row r="458" spans="1:8" ht="18" x14ac:dyDescent="0.45">
      <c r="A458" s="70"/>
      <c r="B458" s="83"/>
      <c r="C458" s="68"/>
      <c r="D458" s="37" t="s">
        <v>933</v>
      </c>
      <c r="E458" s="5" t="s">
        <v>459</v>
      </c>
      <c r="F458" s="3">
        <v>9379.3000000000011</v>
      </c>
      <c r="G458" s="3">
        <v>6916671746</v>
      </c>
      <c r="H458" s="3">
        <v>164195</v>
      </c>
    </row>
    <row r="459" spans="1:8" ht="18" x14ac:dyDescent="0.45">
      <c r="A459" s="70"/>
      <c r="B459" s="83"/>
      <c r="C459" s="67">
        <v>6110</v>
      </c>
      <c r="D459" s="37" t="s">
        <v>934</v>
      </c>
      <c r="E459" s="5" t="s">
        <v>460</v>
      </c>
      <c r="F459" s="3">
        <v>542.04999999999995</v>
      </c>
      <c r="G459" s="3">
        <v>416764824</v>
      </c>
      <c r="H459" s="3">
        <v>9791</v>
      </c>
    </row>
    <row r="460" spans="1:8" ht="18" x14ac:dyDescent="0.45">
      <c r="A460" s="70"/>
      <c r="B460" s="83"/>
      <c r="C460" s="77"/>
      <c r="D460" s="37" t="s">
        <v>935</v>
      </c>
      <c r="E460" s="5" t="s">
        <v>461</v>
      </c>
      <c r="F460" s="3">
        <v>364228.38000000006</v>
      </c>
      <c r="G460" s="3">
        <v>215324770719</v>
      </c>
      <c r="H460" s="3">
        <v>5216426</v>
      </c>
    </row>
    <row r="461" spans="1:8" ht="18" x14ac:dyDescent="0.45">
      <c r="A461" s="70"/>
      <c r="B461" s="83"/>
      <c r="C461" s="77"/>
      <c r="D461" s="37" t="s">
        <v>936</v>
      </c>
      <c r="E461" s="5" t="s">
        <v>91</v>
      </c>
      <c r="F461" s="3">
        <v>174.82</v>
      </c>
      <c r="G461" s="3">
        <v>130635113</v>
      </c>
      <c r="H461" s="3">
        <v>3445</v>
      </c>
    </row>
    <row r="462" spans="1:8" ht="18" x14ac:dyDescent="0.45">
      <c r="A462" s="70"/>
      <c r="B462" s="83"/>
      <c r="C462" s="68"/>
      <c r="D462" s="37" t="s">
        <v>937</v>
      </c>
      <c r="E462" s="5" t="s">
        <v>462</v>
      </c>
      <c r="F462" s="3">
        <v>1664.23</v>
      </c>
      <c r="G462" s="3">
        <v>1281924498</v>
      </c>
      <c r="H462" s="3">
        <v>30318</v>
      </c>
    </row>
    <row r="463" spans="1:8" ht="18" x14ac:dyDescent="0.45">
      <c r="A463" s="70"/>
      <c r="B463" s="83"/>
      <c r="C463" s="67">
        <v>6111</v>
      </c>
      <c r="D463" s="37" t="s">
        <v>938</v>
      </c>
      <c r="E463" s="5" t="s">
        <v>463</v>
      </c>
      <c r="F463" s="3">
        <v>16579.14</v>
      </c>
      <c r="G463" s="3">
        <v>18149582552</v>
      </c>
      <c r="H463" s="3">
        <v>449497</v>
      </c>
    </row>
    <row r="464" spans="1:8" ht="18" x14ac:dyDescent="0.45">
      <c r="A464" s="70"/>
      <c r="B464" s="83"/>
      <c r="C464" s="68"/>
      <c r="D464" s="37" t="s">
        <v>939</v>
      </c>
      <c r="E464" s="5" t="s">
        <v>67</v>
      </c>
      <c r="F464" s="3">
        <v>4480.5200000000004</v>
      </c>
      <c r="G464" s="3">
        <v>2386696732</v>
      </c>
      <c r="H464" s="3">
        <v>56842</v>
      </c>
    </row>
    <row r="465" spans="1:8" ht="18" x14ac:dyDescent="0.45">
      <c r="A465" s="70"/>
      <c r="B465" s="83"/>
      <c r="C465" s="67">
        <v>6112</v>
      </c>
      <c r="D465" s="37" t="s">
        <v>942</v>
      </c>
      <c r="E465" s="35" t="s">
        <v>468</v>
      </c>
      <c r="F465" s="36">
        <v>130</v>
      </c>
      <c r="G465" s="36">
        <v>101368800</v>
      </c>
      <c r="H465" s="36">
        <v>3120</v>
      </c>
    </row>
    <row r="466" spans="1:8" ht="18" x14ac:dyDescent="0.45">
      <c r="A466" s="70"/>
      <c r="B466" s="83"/>
      <c r="C466" s="77"/>
      <c r="D466" s="37" t="s">
        <v>940</v>
      </c>
      <c r="E466" s="5" t="s">
        <v>941</v>
      </c>
      <c r="F466" s="3">
        <v>15.64</v>
      </c>
      <c r="G466" s="3">
        <v>23135848</v>
      </c>
      <c r="H466" s="3">
        <v>527</v>
      </c>
    </row>
    <row r="467" spans="1:8" x14ac:dyDescent="0.45">
      <c r="A467" s="70"/>
      <c r="B467" s="84"/>
      <c r="C467" s="55"/>
      <c r="D467" s="41"/>
      <c r="E467" s="7"/>
      <c r="F467" s="8">
        <f>SUM(F425:F464)</f>
        <v>651613.43999999994</v>
      </c>
      <c r="G467" s="8">
        <f>SUM(G425:G464)</f>
        <v>455291807019</v>
      </c>
      <c r="H467" s="8">
        <f>SUM(H425:H464)</f>
        <v>11069682</v>
      </c>
    </row>
    <row r="468" spans="1:8" ht="18" x14ac:dyDescent="0.45">
      <c r="A468" s="70"/>
      <c r="B468" s="69" t="s">
        <v>69</v>
      </c>
      <c r="C468" s="67">
        <v>6201</v>
      </c>
      <c r="D468" s="37" t="s">
        <v>943</v>
      </c>
      <c r="E468" s="5" t="s">
        <v>447</v>
      </c>
      <c r="F468" s="3">
        <v>482.19999999999993</v>
      </c>
      <c r="G468" s="3">
        <v>680775949</v>
      </c>
      <c r="H468" s="3">
        <v>15965</v>
      </c>
    </row>
    <row r="469" spans="1:8" ht="18" x14ac:dyDescent="0.45">
      <c r="A469" s="70"/>
      <c r="B469" s="70"/>
      <c r="C469" s="68"/>
      <c r="D469" s="37" t="s">
        <v>944</v>
      </c>
      <c r="E469" s="5" t="s">
        <v>464</v>
      </c>
      <c r="F469" s="3">
        <v>616.39</v>
      </c>
      <c r="G469" s="3">
        <v>1230729370</v>
      </c>
      <c r="H469" s="3">
        <v>29180</v>
      </c>
    </row>
    <row r="470" spans="1:8" ht="18" x14ac:dyDescent="0.45">
      <c r="A470" s="70"/>
      <c r="B470" s="70"/>
      <c r="C470" s="75">
        <v>6202</v>
      </c>
      <c r="D470" s="37" t="s">
        <v>945</v>
      </c>
      <c r="E470" s="5" t="s">
        <v>70</v>
      </c>
      <c r="F470" s="3">
        <v>9.08</v>
      </c>
      <c r="G470" s="3">
        <v>2252547</v>
      </c>
      <c r="H470" s="3">
        <v>54</v>
      </c>
    </row>
    <row r="471" spans="1:8" ht="18" x14ac:dyDescent="0.45">
      <c r="A471" s="70"/>
      <c r="B471" s="70"/>
      <c r="C471" s="75"/>
      <c r="D471" s="37" t="s">
        <v>946</v>
      </c>
      <c r="E471" s="5" t="s">
        <v>465</v>
      </c>
      <c r="F471" s="3">
        <v>1185.68</v>
      </c>
      <c r="G471" s="3">
        <v>902060399</v>
      </c>
      <c r="H471" s="3">
        <v>21478</v>
      </c>
    </row>
    <row r="472" spans="1:8" ht="18" x14ac:dyDescent="0.45">
      <c r="A472" s="70"/>
      <c r="B472" s="70"/>
      <c r="C472" s="77">
        <v>6203</v>
      </c>
      <c r="D472" s="37" t="s">
        <v>947</v>
      </c>
      <c r="E472" s="5" t="s">
        <v>71</v>
      </c>
      <c r="F472" s="3">
        <v>138.88</v>
      </c>
      <c r="G472" s="3">
        <v>204413700</v>
      </c>
      <c r="H472" s="3">
        <v>4867</v>
      </c>
    </row>
    <row r="473" spans="1:8" ht="18" x14ac:dyDescent="0.45">
      <c r="A473" s="70"/>
      <c r="B473" s="70"/>
      <c r="C473" s="77"/>
      <c r="D473" s="37" t="s">
        <v>948</v>
      </c>
      <c r="E473" s="5" t="s">
        <v>608</v>
      </c>
      <c r="F473" s="3">
        <v>47.39</v>
      </c>
      <c r="G473" s="3">
        <v>93909800</v>
      </c>
      <c r="H473" s="3">
        <v>2148</v>
      </c>
    </row>
    <row r="474" spans="1:8" ht="18" x14ac:dyDescent="0.45">
      <c r="A474" s="70"/>
      <c r="B474" s="70"/>
      <c r="C474" s="77"/>
      <c r="D474" s="37" t="s">
        <v>948</v>
      </c>
      <c r="E474" s="5" t="s">
        <v>90</v>
      </c>
      <c r="F474" s="3">
        <v>31.93</v>
      </c>
      <c r="G474" s="3">
        <v>72892478</v>
      </c>
      <c r="H474" s="3">
        <v>1661</v>
      </c>
    </row>
    <row r="475" spans="1:8" ht="18" x14ac:dyDescent="0.45">
      <c r="A475" s="70"/>
      <c r="B475" s="70"/>
      <c r="C475" s="77"/>
      <c r="D475" s="37" t="s">
        <v>949</v>
      </c>
      <c r="E475" s="5" t="s">
        <v>72</v>
      </c>
      <c r="F475" s="3">
        <v>2316</v>
      </c>
      <c r="G475" s="3">
        <v>1297072925</v>
      </c>
      <c r="H475" s="3">
        <v>34891</v>
      </c>
    </row>
    <row r="476" spans="1:8" ht="18" x14ac:dyDescent="0.45">
      <c r="A476" s="70"/>
      <c r="B476" s="70"/>
      <c r="C476" s="77"/>
      <c r="D476" s="37" t="s">
        <v>950</v>
      </c>
      <c r="E476" s="5" t="s">
        <v>466</v>
      </c>
      <c r="F476" s="3">
        <v>11358.36</v>
      </c>
      <c r="G476" s="3">
        <v>8987948098</v>
      </c>
      <c r="H476" s="3">
        <v>216296</v>
      </c>
    </row>
    <row r="477" spans="1:8" ht="18" x14ac:dyDescent="0.45">
      <c r="A477" s="70"/>
      <c r="B477" s="70"/>
      <c r="C477" s="77"/>
      <c r="D477" s="37" t="s">
        <v>951</v>
      </c>
      <c r="E477" s="5" t="s">
        <v>467</v>
      </c>
      <c r="F477" s="3">
        <v>542</v>
      </c>
      <c r="G477" s="3">
        <v>831238508</v>
      </c>
      <c r="H477" s="3">
        <v>22135</v>
      </c>
    </row>
    <row r="478" spans="1:8" ht="18" x14ac:dyDescent="0.45">
      <c r="A478" s="70"/>
      <c r="B478" s="70"/>
      <c r="C478" s="68"/>
      <c r="D478" s="37" t="s">
        <v>952</v>
      </c>
      <c r="E478" s="5" t="s">
        <v>73</v>
      </c>
      <c r="F478" s="3">
        <v>9051.2200000000012</v>
      </c>
      <c r="G478" s="3">
        <v>6267795477</v>
      </c>
      <c r="H478" s="3">
        <v>156045</v>
      </c>
    </row>
    <row r="479" spans="1:8" ht="18" x14ac:dyDescent="0.45">
      <c r="A479" s="70"/>
      <c r="B479" s="70"/>
      <c r="C479" s="67">
        <v>6204</v>
      </c>
      <c r="D479" s="37" t="s">
        <v>953</v>
      </c>
      <c r="E479" s="5" t="s">
        <v>92</v>
      </c>
      <c r="F479" s="3">
        <v>6376.2300000000005</v>
      </c>
      <c r="G479" s="3">
        <v>5178560013</v>
      </c>
      <c r="H479" s="3">
        <v>130345</v>
      </c>
    </row>
    <row r="480" spans="1:8" ht="18" x14ac:dyDescent="0.45">
      <c r="A480" s="70"/>
      <c r="B480" s="70"/>
      <c r="C480" s="77"/>
      <c r="D480" s="37" t="s">
        <v>954</v>
      </c>
      <c r="E480" s="5" t="s">
        <v>607</v>
      </c>
      <c r="F480" s="3">
        <v>7.72</v>
      </c>
      <c r="G480" s="3">
        <v>4429263</v>
      </c>
      <c r="H480" s="3">
        <v>105</v>
      </c>
    </row>
    <row r="481" spans="1:8" ht="18" x14ac:dyDescent="0.45">
      <c r="A481" s="70"/>
      <c r="B481" s="70"/>
      <c r="C481" s="77"/>
      <c r="D481" s="37" t="s">
        <v>955</v>
      </c>
      <c r="E481" s="5" t="s">
        <v>468</v>
      </c>
      <c r="F481" s="3">
        <v>6.4</v>
      </c>
      <c r="G481" s="3">
        <v>11112828</v>
      </c>
      <c r="H481" s="3">
        <v>264</v>
      </c>
    </row>
    <row r="482" spans="1:8" ht="18" x14ac:dyDescent="0.45">
      <c r="A482" s="70"/>
      <c r="B482" s="70"/>
      <c r="C482" s="77"/>
      <c r="D482" s="37" t="s">
        <v>956</v>
      </c>
      <c r="E482" s="5" t="s">
        <v>469</v>
      </c>
      <c r="F482" s="3">
        <v>56.45</v>
      </c>
      <c r="G482" s="3">
        <v>55992582</v>
      </c>
      <c r="H482" s="3">
        <v>1333</v>
      </c>
    </row>
    <row r="483" spans="1:8" ht="18" x14ac:dyDescent="0.45">
      <c r="A483" s="70"/>
      <c r="B483" s="70"/>
      <c r="C483" s="77"/>
      <c r="D483" s="37" t="s">
        <v>957</v>
      </c>
      <c r="E483" s="5" t="s">
        <v>468</v>
      </c>
      <c r="F483" s="3">
        <v>61.71</v>
      </c>
      <c r="G483" s="3">
        <v>72093779</v>
      </c>
      <c r="H483" s="3">
        <v>1717</v>
      </c>
    </row>
    <row r="484" spans="1:8" ht="18" x14ac:dyDescent="0.45">
      <c r="A484" s="70"/>
      <c r="B484" s="70"/>
      <c r="C484" s="77"/>
      <c r="D484" s="37" t="s">
        <v>958</v>
      </c>
      <c r="E484" s="5" t="s">
        <v>470</v>
      </c>
      <c r="F484" s="3">
        <v>25.69</v>
      </c>
      <c r="G484" s="3">
        <v>30407498</v>
      </c>
      <c r="H484" s="3">
        <v>800</v>
      </c>
    </row>
    <row r="485" spans="1:8" ht="18" x14ac:dyDescent="0.45">
      <c r="A485" s="70"/>
      <c r="B485" s="70"/>
      <c r="C485" s="77"/>
      <c r="D485" s="37" t="s">
        <v>959</v>
      </c>
      <c r="E485" s="5" t="s">
        <v>471</v>
      </c>
      <c r="F485" s="3">
        <v>91.460000000000008</v>
      </c>
      <c r="G485" s="3">
        <v>16724508</v>
      </c>
      <c r="H485" s="3">
        <v>398</v>
      </c>
    </row>
    <row r="486" spans="1:8" ht="18" x14ac:dyDescent="0.45">
      <c r="A486" s="70"/>
      <c r="B486" s="70"/>
      <c r="C486" s="77"/>
      <c r="D486" s="37" t="s">
        <v>960</v>
      </c>
      <c r="E486" s="5" t="s">
        <v>472</v>
      </c>
      <c r="F486" s="3">
        <v>11.82</v>
      </c>
      <c r="G486" s="3">
        <v>13560149</v>
      </c>
      <c r="H486" s="3">
        <v>323</v>
      </c>
    </row>
    <row r="487" spans="1:8" ht="18" x14ac:dyDescent="0.45">
      <c r="A487" s="70"/>
      <c r="B487" s="70"/>
      <c r="C487" s="77"/>
      <c r="D487" s="37" t="s">
        <v>961</v>
      </c>
      <c r="E487" s="5" t="s">
        <v>74</v>
      </c>
      <c r="F487" s="3">
        <v>695.15</v>
      </c>
      <c r="G487" s="3">
        <v>599752251</v>
      </c>
      <c r="H487" s="3">
        <v>14597</v>
      </c>
    </row>
    <row r="488" spans="1:8" ht="18" x14ac:dyDescent="0.45">
      <c r="A488" s="70"/>
      <c r="B488" s="70"/>
      <c r="C488" s="77"/>
      <c r="D488" s="37" t="s">
        <v>962</v>
      </c>
      <c r="E488" s="5" t="s">
        <v>473</v>
      </c>
      <c r="F488" s="3">
        <v>2244.85</v>
      </c>
      <c r="G488" s="3">
        <v>1897674676</v>
      </c>
      <c r="H488" s="3">
        <v>45122</v>
      </c>
    </row>
    <row r="489" spans="1:8" ht="18" x14ac:dyDescent="0.45">
      <c r="A489" s="70"/>
      <c r="B489" s="70"/>
      <c r="C489" s="77"/>
      <c r="D489" s="37" t="s">
        <v>963</v>
      </c>
      <c r="E489" s="5" t="s">
        <v>474</v>
      </c>
      <c r="F489" s="3">
        <v>446.85</v>
      </c>
      <c r="G489" s="3">
        <v>406121547</v>
      </c>
      <c r="H489" s="3">
        <v>9670</v>
      </c>
    </row>
    <row r="490" spans="1:8" ht="18" x14ac:dyDescent="0.45">
      <c r="A490" s="70"/>
      <c r="B490" s="70"/>
      <c r="C490" s="68"/>
      <c r="D490" s="37" t="s">
        <v>964</v>
      </c>
      <c r="E490" s="5" t="s">
        <v>475</v>
      </c>
      <c r="F490" s="3">
        <v>8304.6799999999985</v>
      </c>
      <c r="G490" s="3">
        <v>5640875916</v>
      </c>
      <c r="H490" s="3">
        <v>134862</v>
      </c>
    </row>
    <row r="491" spans="1:8" ht="18" x14ac:dyDescent="0.45">
      <c r="A491" s="70"/>
      <c r="B491" s="70"/>
      <c r="C491" s="67">
        <v>6205</v>
      </c>
      <c r="D491" s="37" t="s">
        <v>965</v>
      </c>
      <c r="E491" s="5" t="s">
        <v>476</v>
      </c>
      <c r="F491" s="3">
        <v>721.27</v>
      </c>
      <c r="G491" s="3">
        <v>622785536</v>
      </c>
      <c r="H491" s="3">
        <v>14763</v>
      </c>
    </row>
    <row r="492" spans="1:8" ht="18" x14ac:dyDescent="0.45">
      <c r="A492" s="70"/>
      <c r="B492" s="70"/>
      <c r="C492" s="77"/>
      <c r="D492" s="37" t="s">
        <v>966</v>
      </c>
      <c r="E492" s="5" t="s">
        <v>93</v>
      </c>
      <c r="F492" s="3">
        <v>55.22</v>
      </c>
      <c r="G492" s="3">
        <v>30684462</v>
      </c>
      <c r="H492" s="3">
        <v>731</v>
      </c>
    </row>
    <row r="493" spans="1:8" ht="18" x14ac:dyDescent="0.45">
      <c r="A493" s="70"/>
      <c r="B493" s="70"/>
      <c r="C493" s="68"/>
      <c r="D493" s="37" t="s">
        <v>967</v>
      </c>
      <c r="E493" s="5" t="s">
        <v>477</v>
      </c>
      <c r="F493" s="3">
        <v>200</v>
      </c>
      <c r="G493" s="3">
        <v>189000000</v>
      </c>
      <c r="H493" s="3">
        <v>4500</v>
      </c>
    </row>
    <row r="494" spans="1:8" ht="18" x14ac:dyDescent="0.45">
      <c r="A494" s="70"/>
      <c r="B494" s="70"/>
      <c r="C494" s="67">
        <v>6206</v>
      </c>
      <c r="D494" s="37" t="s">
        <v>968</v>
      </c>
      <c r="E494" s="5" t="s">
        <v>478</v>
      </c>
      <c r="F494" s="3">
        <v>732.82999999999993</v>
      </c>
      <c r="G494" s="3">
        <v>844350543</v>
      </c>
      <c r="H494" s="3">
        <v>21612</v>
      </c>
    </row>
    <row r="495" spans="1:8" ht="18" x14ac:dyDescent="0.45">
      <c r="A495" s="70"/>
      <c r="B495" s="70"/>
      <c r="C495" s="77"/>
      <c r="D495" s="37" t="s">
        <v>969</v>
      </c>
      <c r="E495" s="5" t="s">
        <v>479</v>
      </c>
      <c r="F495" s="3">
        <v>173.64</v>
      </c>
      <c r="G495" s="3">
        <v>282648720</v>
      </c>
      <c r="H495" s="3">
        <v>6659</v>
      </c>
    </row>
    <row r="496" spans="1:8" ht="18" x14ac:dyDescent="0.45">
      <c r="A496" s="70"/>
      <c r="B496" s="70"/>
      <c r="C496" s="68"/>
      <c r="D496" s="37" t="s">
        <v>970</v>
      </c>
      <c r="E496" s="5" t="s">
        <v>75</v>
      </c>
      <c r="F496" s="3">
        <v>2330.04</v>
      </c>
      <c r="G496" s="3">
        <v>1890798980</v>
      </c>
      <c r="H496" s="3">
        <v>50820</v>
      </c>
    </row>
    <row r="497" spans="1:8" ht="18" x14ac:dyDescent="0.45">
      <c r="A497" s="70"/>
      <c r="B497" s="70"/>
      <c r="C497" s="67">
        <v>6207</v>
      </c>
      <c r="D497" s="37" t="s">
        <v>971</v>
      </c>
      <c r="E497" s="5" t="s">
        <v>606</v>
      </c>
      <c r="F497" s="3">
        <v>49</v>
      </c>
      <c r="G497" s="3">
        <v>20665271</v>
      </c>
      <c r="H497" s="3">
        <v>492</v>
      </c>
    </row>
    <row r="498" spans="1:8" ht="18" x14ac:dyDescent="0.45">
      <c r="A498" s="70"/>
      <c r="B498" s="70"/>
      <c r="C498" s="77"/>
      <c r="D498" s="37" t="s">
        <v>972</v>
      </c>
      <c r="E498" s="5" t="s">
        <v>480</v>
      </c>
      <c r="F498" s="3">
        <v>6314.3099999999995</v>
      </c>
      <c r="G498" s="3">
        <v>6506220246</v>
      </c>
      <c r="H498" s="3">
        <v>159632</v>
      </c>
    </row>
    <row r="499" spans="1:8" ht="18" x14ac:dyDescent="0.45">
      <c r="A499" s="70"/>
      <c r="B499" s="70"/>
      <c r="C499" s="75">
        <v>6209</v>
      </c>
      <c r="D499" s="37" t="s">
        <v>973</v>
      </c>
      <c r="E499" s="5" t="s">
        <v>481</v>
      </c>
      <c r="F499" s="3">
        <v>827.04</v>
      </c>
      <c r="G499" s="3">
        <v>741894544</v>
      </c>
      <c r="H499" s="3">
        <v>16989</v>
      </c>
    </row>
    <row r="500" spans="1:8" ht="18" x14ac:dyDescent="0.45">
      <c r="A500" s="70"/>
      <c r="B500" s="70"/>
      <c r="C500" s="75"/>
      <c r="D500" s="37" t="s">
        <v>974</v>
      </c>
      <c r="E500" s="5" t="s">
        <v>94</v>
      </c>
      <c r="F500" s="3">
        <v>472</v>
      </c>
      <c r="G500" s="3">
        <v>336903259</v>
      </c>
      <c r="H500" s="3">
        <v>9058</v>
      </c>
    </row>
    <row r="501" spans="1:8" ht="18" x14ac:dyDescent="0.45">
      <c r="A501" s="70"/>
      <c r="B501" s="70"/>
      <c r="C501" s="75"/>
      <c r="D501" s="37" t="s">
        <v>975</v>
      </c>
      <c r="E501" s="5" t="s">
        <v>482</v>
      </c>
      <c r="F501" s="3">
        <v>29</v>
      </c>
      <c r="G501" s="3">
        <v>29841785</v>
      </c>
      <c r="H501" s="3">
        <v>697</v>
      </c>
    </row>
    <row r="502" spans="1:8" x14ac:dyDescent="0.45">
      <c r="A502" s="70"/>
      <c r="B502" s="70"/>
      <c r="C502" s="55"/>
      <c r="D502" s="41"/>
      <c r="E502" s="7"/>
      <c r="F502" s="8">
        <f>SUM(F468:F501)</f>
        <v>56012.49</v>
      </c>
      <c r="G502" s="8">
        <f>SUM(G468:G501)</f>
        <v>45994187607</v>
      </c>
      <c r="H502" s="8">
        <f>SUM(H468:H501)</f>
        <v>1130209</v>
      </c>
    </row>
    <row r="503" spans="1:8" ht="18" x14ac:dyDescent="0.45">
      <c r="A503" s="70"/>
      <c r="B503" s="70"/>
      <c r="C503" s="67">
        <v>6211</v>
      </c>
      <c r="D503" s="37" t="s">
        <v>976</v>
      </c>
      <c r="E503" s="5" t="s">
        <v>978</v>
      </c>
      <c r="F503" s="3">
        <v>1215</v>
      </c>
      <c r="G503" s="3">
        <v>595980000</v>
      </c>
      <c r="H503" s="3">
        <v>14190</v>
      </c>
    </row>
    <row r="504" spans="1:8" ht="18" x14ac:dyDescent="0.45">
      <c r="A504" s="70"/>
      <c r="B504" s="70"/>
      <c r="C504" s="77"/>
      <c r="D504" s="37" t="s">
        <v>977</v>
      </c>
      <c r="E504" s="5" t="s">
        <v>76</v>
      </c>
      <c r="F504" s="3">
        <v>22529</v>
      </c>
      <c r="G504" s="3">
        <v>10941160156</v>
      </c>
      <c r="H504" s="3">
        <v>288293</v>
      </c>
    </row>
    <row r="505" spans="1:8" ht="18" x14ac:dyDescent="0.45">
      <c r="A505" s="70"/>
      <c r="B505" s="70"/>
      <c r="C505" s="77">
        <v>6212</v>
      </c>
      <c r="D505" s="37" t="s">
        <v>979</v>
      </c>
      <c r="E505" s="5" t="s">
        <v>980</v>
      </c>
      <c r="F505" s="3">
        <v>1108</v>
      </c>
      <c r="G505" s="3">
        <v>1184132168</v>
      </c>
      <c r="H505" s="3">
        <v>29167</v>
      </c>
    </row>
    <row r="506" spans="1:8" ht="18" x14ac:dyDescent="0.45">
      <c r="A506" s="70"/>
      <c r="B506" s="70"/>
      <c r="C506" s="68"/>
      <c r="D506" s="39" t="s">
        <v>981</v>
      </c>
      <c r="E506" s="5" t="s">
        <v>68</v>
      </c>
      <c r="F506" s="3">
        <v>1519</v>
      </c>
      <c r="G506" s="3">
        <v>160492638</v>
      </c>
      <c r="H506" s="3">
        <v>3797</v>
      </c>
    </row>
    <row r="507" spans="1:8" x14ac:dyDescent="0.45">
      <c r="A507" s="70"/>
      <c r="B507" s="71"/>
      <c r="C507" s="55"/>
      <c r="D507" s="41"/>
      <c r="E507" s="7"/>
      <c r="F507" s="8">
        <f>SUM(F503:F506)</f>
        <v>26371</v>
      </c>
      <c r="G507" s="8"/>
      <c r="H507" s="8"/>
    </row>
    <row r="508" spans="1:8" ht="18" x14ac:dyDescent="0.45">
      <c r="A508" s="70"/>
      <c r="B508" s="76"/>
      <c r="C508" s="67">
        <v>6115</v>
      </c>
      <c r="D508" s="37" t="s">
        <v>982</v>
      </c>
      <c r="E508" s="5" t="s">
        <v>486</v>
      </c>
      <c r="F508" s="3">
        <v>3898.43</v>
      </c>
      <c r="G508" s="3">
        <v>14584652502</v>
      </c>
      <c r="H508" s="3">
        <v>348767</v>
      </c>
    </row>
    <row r="509" spans="1:8" ht="18" x14ac:dyDescent="0.45">
      <c r="A509" s="70"/>
      <c r="B509" s="76"/>
      <c r="C509" s="77"/>
      <c r="D509" s="37" t="s">
        <v>983</v>
      </c>
      <c r="E509" s="5" t="s">
        <v>487</v>
      </c>
      <c r="F509" s="3">
        <v>58.56</v>
      </c>
      <c r="G509" s="3">
        <v>1948970</v>
      </c>
      <c r="H509" s="3">
        <v>46</v>
      </c>
    </row>
    <row r="510" spans="1:8" ht="18" x14ac:dyDescent="0.45">
      <c r="A510" s="70"/>
      <c r="B510" s="76"/>
      <c r="C510" s="77"/>
      <c r="D510" s="37" t="s">
        <v>984</v>
      </c>
      <c r="E510" s="5" t="s">
        <v>77</v>
      </c>
      <c r="F510" s="3">
        <v>217</v>
      </c>
      <c r="G510" s="3">
        <v>141672406</v>
      </c>
      <c r="H510" s="3">
        <v>3366</v>
      </c>
    </row>
    <row r="511" spans="1:8" ht="18" x14ac:dyDescent="0.45">
      <c r="A511" s="70"/>
      <c r="B511" s="76"/>
      <c r="C511" s="77"/>
      <c r="D511" s="37" t="s">
        <v>985</v>
      </c>
      <c r="E511" s="5" t="s">
        <v>488</v>
      </c>
      <c r="F511" s="3">
        <v>0.94</v>
      </c>
      <c r="G511" s="3">
        <v>437172</v>
      </c>
      <c r="H511" s="3">
        <v>10</v>
      </c>
    </row>
    <row r="512" spans="1:8" ht="18" x14ac:dyDescent="0.45">
      <c r="A512" s="70"/>
      <c r="B512" s="76"/>
      <c r="C512" s="77"/>
      <c r="D512" s="37" t="s">
        <v>986</v>
      </c>
      <c r="E512" s="5" t="s">
        <v>489</v>
      </c>
      <c r="F512" s="3">
        <v>1842.69</v>
      </c>
      <c r="G512" s="3">
        <v>1170767507</v>
      </c>
      <c r="H512" s="3">
        <v>27383</v>
      </c>
    </row>
    <row r="513" spans="1:8" ht="18" x14ac:dyDescent="0.45">
      <c r="A513" s="70"/>
      <c r="B513" s="76"/>
      <c r="C513" s="77"/>
      <c r="D513" s="37" t="s">
        <v>987</v>
      </c>
      <c r="E513" s="5" t="s">
        <v>95</v>
      </c>
      <c r="F513" s="3">
        <v>7.4</v>
      </c>
      <c r="G513" s="3">
        <v>13483403</v>
      </c>
      <c r="H513" s="3">
        <v>321</v>
      </c>
    </row>
    <row r="514" spans="1:8" ht="18" x14ac:dyDescent="0.45">
      <c r="A514" s="70"/>
      <c r="B514" s="76"/>
      <c r="C514" s="68"/>
      <c r="D514" s="37" t="s">
        <v>988</v>
      </c>
      <c r="E514" s="5" t="s">
        <v>490</v>
      </c>
      <c r="F514" s="3">
        <v>4439.12</v>
      </c>
      <c r="G514" s="3">
        <v>2470369546</v>
      </c>
      <c r="H514" s="3">
        <v>59188</v>
      </c>
    </row>
    <row r="515" spans="1:8" ht="18" x14ac:dyDescent="0.45">
      <c r="A515" s="70"/>
      <c r="B515" s="76"/>
      <c r="C515" s="67">
        <v>6116</v>
      </c>
      <c r="D515" s="37" t="s">
        <v>989</v>
      </c>
      <c r="E515" s="5" t="s">
        <v>78</v>
      </c>
      <c r="F515" s="3">
        <v>50</v>
      </c>
      <c r="G515" s="3">
        <v>5239332</v>
      </c>
      <c r="H515" s="3">
        <v>125</v>
      </c>
    </row>
    <row r="516" spans="1:8" ht="18" x14ac:dyDescent="0.45">
      <c r="A516" s="70"/>
      <c r="B516" s="76"/>
      <c r="C516" s="77"/>
      <c r="D516" s="37" t="s">
        <v>990</v>
      </c>
      <c r="E516" s="5" t="s">
        <v>491</v>
      </c>
      <c r="F516" s="3">
        <v>4725</v>
      </c>
      <c r="G516" s="3">
        <v>526134000</v>
      </c>
      <c r="H516" s="3">
        <v>12527</v>
      </c>
    </row>
    <row r="517" spans="1:8" ht="18" x14ac:dyDescent="0.45">
      <c r="A517" s="70"/>
      <c r="B517" s="76"/>
      <c r="C517" s="77"/>
      <c r="D517" s="37" t="s">
        <v>991</v>
      </c>
      <c r="E517" s="5" t="s">
        <v>79</v>
      </c>
      <c r="F517" s="3">
        <v>2</v>
      </c>
      <c r="G517" s="3">
        <v>1344000</v>
      </c>
      <c r="H517" s="3">
        <v>32</v>
      </c>
    </row>
    <row r="518" spans="1:8" ht="18" x14ac:dyDescent="0.45">
      <c r="A518" s="70"/>
      <c r="B518" s="76"/>
      <c r="C518" s="67">
        <v>6117</v>
      </c>
      <c r="D518" s="37" t="s">
        <v>992</v>
      </c>
      <c r="E518" s="5" t="s">
        <v>492</v>
      </c>
      <c r="F518" s="3">
        <v>549.9</v>
      </c>
      <c r="G518" s="3">
        <v>456629409</v>
      </c>
      <c r="H518" s="3">
        <v>10869</v>
      </c>
    </row>
    <row r="519" spans="1:8" ht="18" x14ac:dyDescent="0.45">
      <c r="A519" s="70"/>
      <c r="B519" s="76"/>
      <c r="C519" s="77"/>
      <c r="D519" s="37" t="s">
        <v>993</v>
      </c>
      <c r="E519" s="5" t="s">
        <v>493</v>
      </c>
      <c r="F519" s="3">
        <v>90</v>
      </c>
      <c r="G519" s="3">
        <v>8896320</v>
      </c>
      <c r="H519" s="3">
        <v>212</v>
      </c>
    </row>
    <row r="520" spans="1:8" ht="18" x14ac:dyDescent="0.45">
      <c r="A520" s="70"/>
      <c r="B520" s="76"/>
      <c r="C520" s="67">
        <v>6214</v>
      </c>
      <c r="D520" s="37" t="s">
        <v>994</v>
      </c>
      <c r="E520" s="5" t="s">
        <v>483</v>
      </c>
      <c r="F520" s="3">
        <v>6.7</v>
      </c>
      <c r="G520" s="3">
        <v>49275540</v>
      </c>
      <c r="H520" s="3">
        <v>1133</v>
      </c>
    </row>
    <row r="521" spans="1:8" ht="18" x14ac:dyDescent="0.45">
      <c r="A521" s="70"/>
      <c r="B521" s="76"/>
      <c r="C521" s="77"/>
      <c r="D521" s="37" t="s">
        <v>995</v>
      </c>
      <c r="E521" s="5" t="s">
        <v>96</v>
      </c>
      <c r="F521" s="3">
        <v>20.059999999999999</v>
      </c>
      <c r="G521" s="3">
        <v>43800480</v>
      </c>
      <c r="H521" s="3">
        <v>1007</v>
      </c>
    </row>
    <row r="522" spans="1:8" ht="18" x14ac:dyDescent="0.45">
      <c r="A522" s="70"/>
      <c r="B522" s="76"/>
      <c r="C522" s="77"/>
      <c r="D522" s="37" t="s">
        <v>996</v>
      </c>
      <c r="E522" s="5" t="s">
        <v>484</v>
      </c>
      <c r="F522" s="3">
        <v>11178</v>
      </c>
      <c r="G522" s="3">
        <v>6547866703</v>
      </c>
      <c r="H522" s="3">
        <v>160395</v>
      </c>
    </row>
    <row r="523" spans="1:8" ht="18" x14ac:dyDescent="0.45">
      <c r="A523" s="70"/>
      <c r="B523" s="76"/>
      <c r="C523" s="68"/>
      <c r="D523" s="37" t="s">
        <v>997</v>
      </c>
      <c r="E523" s="5" t="s">
        <v>485</v>
      </c>
      <c r="F523" s="3">
        <v>8055.22</v>
      </c>
      <c r="G523" s="3">
        <v>8621600624</v>
      </c>
      <c r="H523" s="3">
        <v>211412</v>
      </c>
    </row>
    <row r="524" spans="1:8" x14ac:dyDescent="0.45">
      <c r="A524" s="70"/>
      <c r="B524" s="76"/>
      <c r="C524" s="57">
        <v>6215</v>
      </c>
      <c r="D524" s="37" t="s">
        <v>998</v>
      </c>
      <c r="E524" s="5" t="s">
        <v>999</v>
      </c>
      <c r="F524" s="3">
        <v>49.6</v>
      </c>
      <c r="G524" s="3">
        <v>42479068</v>
      </c>
      <c r="H524" s="3">
        <v>1137</v>
      </c>
    </row>
    <row r="525" spans="1:8" x14ac:dyDescent="0.45">
      <c r="A525" s="70"/>
      <c r="B525" s="76"/>
      <c r="C525" s="47">
        <v>6216</v>
      </c>
      <c r="D525" s="39">
        <v>62160000</v>
      </c>
      <c r="E525" s="5" t="s">
        <v>494</v>
      </c>
      <c r="F525" s="3">
        <v>115</v>
      </c>
      <c r="G525" s="3">
        <v>133075845</v>
      </c>
      <c r="H525" s="3">
        <v>3168</v>
      </c>
    </row>
    <row r="526" spans="1:8" ht="18" x14ac:dyDescent="0.45">
      <c r="A526" s="70"/>
      <c r="B526" s="76"/>
      <c r="C526" s="67">
        <v>6217</v>
      </c>
      <c r="D526" s="37" t="s">
        <v>1000</v>
      </c>
      <c r="E526" s="13" t="s">
        <v>495</v>
      </c>
      <c r="F526" s="3">
        <v>1075.5</v>
      </c>
      <c r="G526" s="3">
        <v>219285526</v>
      </c>
      <c r="H526" s="3">
        <v>5625</v>
      </c>
    </row>
    <row r="527" spans="1:8" ht="18" x14ac:dyDescent="0.45">
      <c r="A527" s="70"/>
      <c r="B527" s="76"/>
      <c r="C527" s="68"/>
      <c r="D527" s="37" t="s">
        <v>1001</v>
      </c>
      <c r="E527" s="5" t="s">
        <v>496</v>
      </c>
      <c r="F527" s="3">
        <v>9899.2000000000007</v>
      </c>
      <c r="G527" s="3">
        <v>1765968120</v>
      </c>
      <c r="H527" s="3">
        <v>42041</v>
      </c>
    </row>
    <row r="528" spans="1:8" x14ac:dyDescent="0.45">
      <c r="A528" s="71"/>
      <c r="B528" s="76"/>
      <c r="C528" s="55"/>
      <c r="D528" s="41"/>
      <c r="E528" s="7"/>
      <c r="F528" s="8">
        <f>SUM(F508:F527)</f>
        <v>46280.319999999992</v>
      </c>
      <c r="G528" s="8">
        <f t="shared" ref="G528:H528" si="21">SUM(G508:G527)</f>
        <v>36804926473</v>
      </c>
      <c r="H528" s="8">
        <f t="shared" si="21"/>
        <v>888764</v>
      </c>
    </row>
    <row r="529" spans="1:8" x14ac:dyDescent="0.45">
      <c r="A529" s="28"/>
      <c r="B529" s="29"/>
      <c r="C529" s="61"/>
      <c r="D529" s="44"/>
      <c r="E529" s="16"/>
      <c r="F529" s="17">
        <f>SUM(F528,F507,F502,F467)</f>
        <v>780277.25</v>
      </c>
      <c r="G529" s="17">
        <f>SUM(G528,G507,G502,G467)</f>
        <v>538090921099</v>
      </c>
      <c r="H529" s="17">
        <f>SUM(H528,H507,H502,H467)</f>
        <v>13088655</v>
      </c>
    </row>
    <row r="530" spans="1:8" ht="18" x14ac:dyDescent="0.45">
      <c r="A530" s="69" t="s">
        <v>80</v>
      </c>
      <c r="B530" s="69"/>
      <c r="C530" s="67">
        <v>6301</v>
      </c>
      <c r="D530" s="37" t="s">
        <v>898</v>
      </c>
      <c r="E530" s="5" t="s">
        <v>497</v>
      </c>
      <c r="F530" s="3">
        <v>4087</v>
      </c>
      <c r="G530" s="3">
        <v>636750907</v>
      </c>
      <c r="H530" s="3">
        <v>15424</v>
      </c>
    </row>
    <row r="531" spans="1:8" ht="18" x14ac:dyDescent="0.45">
      <c r="A531" s="70"/>
      <c r="B531" s="70"/>
      <c r="C531" s="77"/>
      <c r="D531" s="37" t="s">
        <v>899</v>
      </c>
      <c r="E531" s="5" t="s">
        <v>498</v>
      </c>
      <c r="F531" s="3">
        <v>4661.07</v>
      </c>
      <c r="G531" s="3">
        <v>874133906</v>
      </c>
      <c r="H531" s="3">
        <v>20900</v>
      </c>
    </row>
    <row r="532" spans="1:8" ht="18" x14ac:dyDescent="0.45">
      <c r="A532" s="70"/>
      <c r="B532" s="70"/>
      <c r="C532" s="77"/>
      <c r="D532" s="37" t="s">
        <v>900</v>
      </c>
      <c r="E532" s="5" t="s">
        <v>499</v>
      </c>
      <c r="F532" s="3">
        <v>62981.929999999993</v>
      </c>
      <c r="G532" s="3">
        <v>11399796196</v>
      </c>
      <c r="H532" s="3">
        <v>276682</v>
      </c>
    </row>
    <row r="533" spans="1:8" x14ac:dyDescent="0.45">
      <c r="A533" s="23"/>
      <c r="B533" s="27"/>
      <c r="C533" s="59"/>
      <c r="D533" s="42"/>
      <c r="E533" s="9"/>
      <c r="F533" s="10">
        <f>SUM(F530:F532)</f>
        <v>71730</v>
      </c>
      <c r="G533" s="10">
        <f t="shared" ref="G533:H533" si="22">SUM(G530:G532)</f>
        <v>12910681009</v>
      </c>
      <c r="H533" s="10">
        <f t="shared" si="22"/>
        <v>313006</v>
      </c>
    </row>
    <row r="534" spans="1:8" x14ac:dyDescent="0.45">
      <c r="A534" s="76" t="s">
        <v>81</v>
      </c>
      <c r="B534" s="69"/>
      <c r="C534" s="47">
        <v>8444</v>
      </c>
      <c r="D534" s="39">
        <v>84440000</v>
      </c>
      <c r="E534" s="5" t="s">
        <v>82</v>
      </c>
      <c r="F534" s="3">
        <v>972342.95</v>
      </c>
      <c r="G534" s="3">
        <v>498887529290</v>
      </c>
      <c r="H534" s="3">
        <v>11951998</v>
      </c>
    </row>
    <row r="535" spans="1:8" ht="18" x14ac:dyDescent="0.45">
      <c r="A535" s="76"/>
      <c r="B535" s="70"/>
      <c r="C535" s="67">
        <v>8445</v>
      </c>
      <c r="D535" s="37" t="s">
        <v>1002</v>
      </c>
      <c r="E535" s="5" t="s">
        <v>500</v>
      </c>
      <c r="F535" s="3">
        <v>561364.44999999995</v>
      </c>
      <c r="G535" s="3">
        <v>431606955919</v>
      </c>
      <c r="H535" s="3">
        <v>10395314</v>
      </c>
    </row>
    <row r="536" spans="1:8" ht="18" x14ac:dyDescent="0.45">
      <c r="A536" s="76"/>
      <c r="B536" s="70"/>
      <c r="C536" s="77"/>
      <c r="D536" s="37" t="s">
        <v>1003</v>
      </c>
      <c r="E536" s="5" t="s">
        <v>501</v>
      </c>
      <c r="F536" s="3">
        <v>134347.29999999999</v>
      </c>
      <c r="G536" s="3">
        <v>150985783349</v>
      </c>
      <c r="H536" s="3">
        <v>3572052</v>
      </c>
    </row>
    <row r="537" spans="1:8" ht="18" x14ac:dyDescent="0.45">
      <c r="A537" s="76"/>
      <c r="B537" s="70"/>
      <c r="C537" s="77"/>
      <c r="D537" s="37" t="s">
        <v>1004</v>
      </c>
      <c r="E537" s="5" t="s">
        <v>502</v>
      </c>
      <c r="F537" s="3">
        <v>446227.63</v>
      </c>
      <c r="G537" s="3">
        <v>332910506870</v>
      </c>
      <c r="H537" s="3">
        <v>8015621</v>
      </c>
    </row>
    <row r="538" spans="1:8" ht="18" x14ac:dyDescent="0.45">
      <c r="A538" s="76"/>
      <c r="B538" s="70"/>
      <c r="C538" s="77"/>
      <c r="D538" s="37" t="s">
        <v>1005</v>
      </c>
      <c r="E538" s="5" t="s">
        <v>503</v>
      </c>
      <c r="F538" s="3">
        <v>907011.09</v>
      </c>
      <c r="G538" s="3">
        <v>563403245734</v>
      </c>
      <c r="H538" s="3">
        <v>13810818</v>
      </c>
    </row>
    <row r="539" spans="1:8" ht="18" x14ac:dyDescent="0.45">
      <c r="A539" s="76"/>
      <c r="B539" s="70"/>
      <c r="C539" s="77"/>
      <c r="D539" s="37" t="s">
        <v>1006</v>
      </c>
      <c r="E539" s="5" t="s">
        <v>504</v>
      </c>
      <c r="F539" s="3">
        <v>2650888.64</v>
      </c>
      <c r="G539" s="3">
        <v>1293880087887</v>
      </c>
      <c r="H539" s="3">
        <v>30777050.342857145</v>
      </c>
    </row>
    <row r="540" spans="1:8" ht="18" x14ac:dyDescent="0.45">
      <c r="A540" s="76"/>
      <c r="B540" s="70"/>
      <c r="C540" s="77"/>
      <c r="D540" s="37" t="s">
        <v>1007</v>
      </c>
      <c r="E540" s="5" t="s">
        <v>97</v>
      </c>
      <c r="F540" s="3">
        <v>419838</v>
      </c>
      <c r="G540" s="3">
        <v>168673982603</v>
      </c>
      <c r="H540" s="3">
        <v>4006258</v>
      </c>
    </row>
    <row r="541" spans="1:8" ht="18" x14ac:dyDescent="0.45">
      <c r="A541" s="76"/>
      <c r="B541" s="70"/>
      <c r="C541" s="77"/>
      <c r="D541" s="37" t="s">
        <v>1008</v>
      </c>
      <c r="E541" s="5" t="s">
        <v>505</v>
      </c>
      <c r="F541" s="3">
        <v>876617.11</v>
      </c>
      <c r="G541" s="3">
        <v>831271640765</v>
      </c>
      <c r="H541" s="3">
        <v>19772783</v>
      </c>
    </row>
    <row r="542" spans="1:8" ht="18" x14ac:dyDescent="0.45">
      <c r="A542" s="76"/>
      <c r="B542" s="70"/>
      <c r="C542" s="77"/>
      <c r="D542" s="37" t="s">
        <v>1009</v>
      </c>
      <c r="E542" s="5" t="s">
        <v>506</v>
      </c>
      <c r="F542" s="3">
        <v>401360.57999999996</v>
      </c>
      <c r="G542" s="3">
        <v>250676876794</v>
      </c>
      <c r="H542" s="3">
        <v>5930044</v>
      </c>
    </row>
    <row r="543" spans="1:8" ht="18" x14ac:dyDescent="0.45">
      <c r="A543" s="76"/>
      <c r="B543" s="70"/>
      <c r="C543" s="67">
        <v>8446</v>
      </c>
      <c r="D543" s="37" t="s">
        <v>1010</v>
      </c>
      <c r="E543" s="5" t="s">
        <v>507</v>
      </c>
      <c r="F543" s="3">
        <v>3000</v>
      </c>
      <c r="G543" s="3">
        <v>723570435</v>
      </c>
      <c r="H543" s="3">
        <v>17228</v>
      </c>
    </row>
    <row r="544" spans="1:8" ht="18" x14ac:dyDescent="0.45">
      <c r="A544" s="76"/>
      <c r="B544" s="70"/>
      <c r="C544" s="77"/>
      <c r="D544" s="37" t="s">
        <v>1011</v>
      </c>
      <c r="E544" s="5" t="s">
        <v>508</v>
      </c>
      <c r="F544" s="3">
        <v>192764</v>
      </c>
      <c r="G544" s="3">
        <v>83680888080</v>
      </c>
      <c r="H544" s="3">
        <v>1976997</v>
      </c>
    </row>
    <row r="545" spans="1:8" ht="18" x14ac:dyDescent="0.45">
      <c r="A545" s="76"/>
      <c r="B545" s="70"/>
      <c r="C545" s="77"/>
      <c r="D545" s="37" t="s">
        <v>1012</v>
      </c>
      <c r="E545" s="5" t="s">
        <v>509</v>
      </c>
      <c r="F545" s="3">
        <v>202100</v>
      </c>
      <c r="G545" s="3">
        <v>598427923376</v>
      </c>
      <c r="H545" s="3">
        <v>14593130</v>
      </c>
    </row>
    <row r="546" spans="1:8" ht="18" x14ac:dyDescent="0.45">
      <c r="A546" s="76"/>
      <c r="B546" s="70"/>
      <c r="C546" s="68"/>
      <c r="D546" s="37" t="s">
        <v>1013</v>
      </c>
      <c r="E546" s="5" t="s">
        <v>510</v>
      </c>
      <c r="F546" s="3">
        <v>3318644.7</v>
      </c>
      <c r="G546" s="3">
        <v>2073727205325</v>
      </c>
      <c r="H546" s="3">
        <v>49464784</v>
      </c>
    </row>
    <row r="547" spans="1:8" ht="18" x14ac:dyDescent="0.45">
      <c r="A547" s="76"/>
      <c r="B547" s="70"/>
      <c r="C547" s="67">
        <v>8447</v>
      </c>
      <c r="D547" s="37" t="s">
        <v>1014</v>
      </c>
      <c r="E547" s="5" t="s">
        <v>511</v>
      </c>
      <c r="F547" s="3">
        <v>75182</v>
      </c>
      <c r="G547" s="3">
        <v>41233262070</v>
      </c>
      <c r="H547" s="3">
        <v>978971</v>
      </c>
    </row>
    <row r="548" spans="1:8" ht="18" x14ac:dyDescent="0.45">
      <c r="A548" s="76"/>
      <c r="B548" s="70"/>
      <c r="C548" s="77"/>
      <c r="D548" s="37" t="s">
        <v>1015</v>
      </c>
      <c r="E548" s="5" t="s">
        <v>512</v>
      </c>
      <c r="F548" s="3">
        <v>367911.42000000004</v>
      </c>
      <c r="G548" s="3">
        <v>271004930641</v>
      </c>
      <c r="H548" s="3">
        <v>6459160</v>
      </c>
    </row>
    <row r="549" spans="1:8" ht="18" x14ac:dyDescent="0.45">
      <c r="A549" s="76"/>
      <c r="B549" s="70"/>
      <c r="C549" s="77"/>
      <c r="D549" s="37" t="s">
        <v>1016</v>
      </c>
      <c r="E549" s="5" t="s">
        <v>513</v>
      </c>
      <c r="F549" s="3">
        <v>255551</v>
      </c>
      <c r="G549" s="3">
        <v>90993446574</v>
      </c>
      <c r="H549" s="3">
        <v>2164098</v>
      </c>
    </row>
    <row r="550" spans="1:8" ht="18" x14ac:dyDescent="0.45">
      <c r="A550" s="76"/>
      <c r="B550" s="70"/>
      <c r="C550" s="77"/>
      <c r="D550" s="37" t="s">
        <v>1017</v>
      </c>
      <c r="E550" s="5" t="s">
        <v>514</v>
      </c>
      <c r="F550" s="3">
        <v>944999</v>
      </c>
      <c r="G550" s="3">
        <v>208626005418</v>
      </c>
      <c r="H550" s="3">
        <v>5030064</v>
      </c>
    </row>
    <row r="551" spans="1:8" ht="18" x14ac:dyDescent="0.45">
      <c r="A551" s="76"/>
      <c r="B551" s="70"/>
      <c r="C551" s="75">
        <v>8448</v>
      </c>
      <c r="D551" s="37" t="s">
        <v>1018</v>
      </c>
      <c r="E551" s="5" t="s">
        <v>515</v>
      </c>
      <c r="F551" s="3">
        <v>94511.72</v>
      </c>
      <c r="G551" s="3">
        <v>71986540518</v>
      </c>
      <c r="H551" s="3">
        <v>1722120</v>
      </c>
    </row>
    <row r="552" spans="1:8" ht="18" x14ac:dyDescent="0.45">
      <c r="A552" s="76"/>
      <c r="B552" s="70"/>
      <c r="C552" s="75"/>
      <c r="D552" s="37" t="s">
        <v>1019</v>
      </c>
      <c r="E552" s="5" t="s">
        <v>516</v>
      </c>
      <c r="F552" s="3">
        <v>10565</v>
      </c>
      <c r="G552" s="3">
        <v>4166611877</v>
      </c>
      <c r="H552" s="3">
        <v>98651</v>
      </c>
    </row>
    <row r="553" spans="1:8" ht="18" x14ac:dyDescent="0.45">
      <c r="A553" s="76"/>
      <c r="B553" s="70"/>
      <c r="C553" s="75"/>
      <c r="D553" s="37" t="s">
        <v>1020</v>
      </c>
      <c r="E553" s="5" t="s">
        <v>517</v>
      </c>
      <c r="F553" s="3">
        <v>290082.17</v>
      </c>
      <c r="G553" s="3">
        <v>396660564382</v>
      </c>
      <c r="H553" s="3">
        <v>11083760</v>
      </c>
    </row>
    <row r="554" spans="1:8" ht="18" x14ac:dyDescent="0.45">
      <c r="A554" s="76"/>
      <c r="B554" s="70"/>
      <c r="C554" s="75"/>
      <c r="D554" s="37" t="s">
        <v>1021</v>
      </c>
      <c r="E554" s="5" t="s">
        <v>518</v>
      </c>
      <c r="F554" s="3">
        <v>554907.79</v>
      </c>
      <c r="G554" s="3">
        <v>458876242618</v>
      </c>
      <c r="H554" s="3">
        <v>10630688</v>
      </c>
    </row>
    <row r="555" spans="1:8" ht="18" x14ac:dyDescent="0.45">
      <c r="A555" s="76"/>
      <c r="B555" s="70"/>
      <c r="C555" s="75"/>
      <c r="D555" s="37" t="s">
        <v>1022</v>
      </c>
      <c r="E555" s="5" t="s">
        <v>519</v>
      </c>
      <c r="F555" s="3">
        <v>46195.670000000006</v>
      </c>
      <c r="G555" s="3">
        <v>40544727903</v>
      </c>
      <c r="H555" s="3">
        <v>966921</v>
      </c>
    </row>
    <row r="556" spans="1:8" ht="18" x14ac:dyDescent="0.45">
      <c r="A556" s="76"/>
      <c r="B556" s="70"/>
      <c r="C556" s="75"/>
      <c r="D556" s="37" t="s">
        <v>1023</v>
      </c>
      <c r="E556" s="5" t="s">
        <v>520</v>
      </c>
      <c r="F556" s="3">
        <v>53332.460000000006</v>
      </c>
      <c r="G556" s="3">
        <v>67948589893</v>
      </c>
      <c r="H556" s="3">
        <v>1616038</v>
      </c>
    </row>
    <row r="557" spans="1:8" ht="18" x14ac:dyDescent="0.45">
      <c r="A557" s="76"/>
      <c r="B557" s="70"/>
      <c r="C557" s="75"/>
      <c r="D557" s="37" t="s">
        <v>1024</v>
      </c>
      <c r="E557" s="5" t="s">
        <v>521</v>
      </c>
      <c r="F557" s="3">
        <v>5403.58</v>
      </c>
      <c r="G557" s="3">
        <v>18831446220</v>
      </c>
      <c r="H557" s="3">
        <v>446414</v>
      </c>
    </row>
    <row r="558" spans="1:8" ht="18" x14ac:dyDescent="0.45">
      <c r="A558" s="76"/>
      <c r="B558" s="70"/>
      <c r="C558" s="75"/>
      <c r="D558" s="37" t="s">
        <v>1025</v>
      </c>
      <c r="E558" s="5" t="s">
        <v>522</v>
      </c>
      <c r="F558" s="3">
        <v>170289.37000000008</v>
      </c>
      <c r="G558" s="3">
        <v>158177662975</v>
      </c>
      <c r="H558" s="3">
        <v>3741687</v>
      </c>
    </row>
    <row r="559" spans="1:8" ht="18" x14ac:dyDescent="0.45">
      <c r="A559" s="76"/>
      <c r="B559" s="70"/>
      <c r="C559" s="75"/>
      <c r="D559" s="37" t="s">
        <v>1026</v>
      </c>
      <c r="E559" s="5" t="s">
        <v>523</v>
      </c>
      <c r="F559" s="3">
        <v>2121</v>
      </c>
      <c r="G559" s="3">
        <v>1061285697</v>
      </c>
      <c r="H559" s="3">
        <v>25886</v>
      </c>
    </row>
    <row r="560" spans="1:8" ht="18" x14ac:dyDescent="0.45">
      <c r="A560" s="76"/>
      <c r="B560" s="70"/>
      <c r="C560" s="75"/>
      <c r="D560" s="37" t="s">
        <v>1027</v>
      </c>
      <c r="E560" s="5" t="s">
        <v>524</v>
      </c>
      <c r="F560" s="11">
        <v>231246.54999999993</v>
      </c>
      <c r="G560" s="11">
        <v>169150610214</v>
      </c>
      <c r="H560" s="11">
        <v>3960668</v>
      </c>
    </row>
    <row r="561" spans="1:8" ht="18" x14ac:dyDescent="0.45">
      <c r="A561" s="76"/>
      <c r="B561" s="70"/>
      <c r="C561" s="75"/>
      <c r="D561" s="37" t="s">
        <v>1028</v>
      </c>
      <c r="E561" s="5" t="s">
        <v>525</v>
      </c>
      <c r="F561" s="11">
        <v>6887.17</v>
      </c>
      <c r="G561" s="11">
        <v>39053191390</v>
      </c>
      <c r="H561" s="11">
        <v>928007</v>
      </c>
    </row>
    <row r="562" spans="1:8" ht="18" x14ac:dyDescent="0.45">
      <c r="A562" s="76"/>
      <c r="B562" s="70"/>
      <c r="C562" s="67"/>
      <c r="D562" s="37" t="s">
        <v>1029</v>
      </c>
      <c r="E562" s="14" t="s">
        <v>526</v>
      </c>
      <c r="F562" s="18">
        <v>32350.23</v>
      </c>
      <c r="G562" s="18">
        <v>26254834501</v>
      </c>
      <c r="H562" s="18">
        <v>626568</v>
      </c>
    </row>
    <row r="563" spans="1:8" x14ac:dyDescent="0.45">
      <c r="A563" s="76"/>
      <c r="B563" s="70"/>
      <c r="C563" s="62">
        <v>8449</v>
      </c>
      <c r="D563" s="45">
        <v>84490000</v>
      </c>
      <c r="E563" s="5" t="s">
        <v>527</v>
      </c>
      <c r="F563" s="11">
        <v>376233</v>
      </c>
      <c r="G563" s="11">
        <v>156809501659</v>
      </c>
      <c r="H563" s="11">
        <v>3790501</v>
      </c>
    </row>
    <row r="564" spans="1:8" x14ac:dyDescent="0.45">
      <c r="A564" s="23"/>
      <c r="B564" s="27"/>
      <c r="C564" s="59"/>
      <c r="D564" s="42"/>
      <c r="E564" s="9"/>
      <c r="F564" s="10">
        <f>SUM(F534:F563)</f>
        <v>14604275.580000002</v>
      </c>
      <c r="G564" s="10">
        <f t="shared" ref="G564:H564" si="23">SUM(G534:G563)</f>
        <v>9500235650977</v>
      </c>
      <c r="H564" s="10">
        <f t="shared" si="23"/>
        <v>228554279.34285715</v>
      </c>
    </row>
    <row r="61924" spans="7:7" x14ac:dyDescent="0.45">
      <c r="G61924" s="21">
        <f>SUM(G61922:G61923)</f>
        <v>0</v>
      </c>
    </row>
  </sheetData>
  <mergeCells count="147">
    <mergeCell ref="C530:C532"/>
    <mergeCell ref="A96:A194"/>
    <mergeCell ref="C150:C156"/>
    <mergeCell ref="C157:C162"/>
    <mergeCell ref="B425:B467"/>
    <mergeCell ref="C435:C445"/>
    <mergeCell ref="C317:C320"/>
    <mergeCell ref="B120:B125"/>
    <mergeCell ref="B96:B97"/>
    <mergeCell ref="C122:C123"/>
    <mergeCell ref="C126:C127"/>
    <mergeCell ref="C463:C464"/>
    <mergeCell ref="A409:A416"/>
    <mergeCell ref="C128:C149"/>
    <mergeCell ref="C168:C177"/>
    <mergeCell ref="C181:C182"/>
    <mergeCell ref="C526:C527"/>
    <mergeCell ref="C535:C542"/>
    <mergeCell ref="C543:C546"/>
    <mergeCell ref="A418:A423"/>
    <mergeCell ref="C418:C419"/>
    <mergeCell ref="C420:C422"/>
    <mergeCell ref="C429:C434"/>
    <mergeCell ref="C451:C455"/>
    <mergeCell ref="C457:C458"/>
    <mergeCell ref="C459:C462"/>
    <mergeCell ref="C425:C427"/>
    <mergeCell ref="C446:C447"/>
    <mergeCell ref="C448:C450"/>
    <mergeCell ref="A425:A528"/>
    <mergeCell ref="B530:B532"/>
    <mergeCell ref="B534:B563"/>
    <mergeCell ref="C547:C550"/>
    <mergeCell ref="C503:C504"/>
    <mergeCell ref="B508:B528"/>
    <mergeCell ref="C515:C517"/>
    <mergeCell ref="C518:C519"/>
    <mergeCell ref="B468:B502"/>
    <mergeCell ref="C468:C469"/>
    <mergeCell ref="A530:A532"/>
    <mergeCell ref="C520:C523"/>
    <mergeCell ref="A405:A407"/>
    <mergeCell ref="C405:C406"/>
    <mergeCell ref="C335:C336"/>
    <mergeCell ref="C338:C339"/>
    <mergeCell ref="C343:C348"/>
    <mergeCell ref="C411:C414"/>
    <mergeCell ref="C371:C375"/>
    <mergeCell ref="C376:C380"/>
    <mergeCell ref="C383:C387"/>
    <mergeCell ref="C465:C466"/>
    <mergeCell ref="C470:C471"/>
    <mergeCell ref="C472:C478"/>
    <mergeCell ref="C505:C506"/>
    <mergeCell ref="C324:C327"/>
    <mergeCell ref="C289:C291"/>
    <mergeCell ref="C299:C300"/>
    <mergeCell ref="C315:C316"/>
    <mergeCell ref="C321:C323"/>
    <mergeCell ref="A389:A403"/>
    <mergeCell ref="C389:C392"/>
    <mergeCell ref="C393:C402"/>
    <mergeCell ref="A330:A387"/>
    <mergeCell ref="C330:C334"/>
    <mergeCell ref="C349:C360"/>
    <mergeCell ref="C362:C365"/>
    <mergeCell ref="C366:C370"/>
    <mergeCell ref="A2:H2"/>
    <mergeCell ref="A4:A47"/>
    <mergeCell ref="B56:B60"/>
    <mergeCell ref="C57:C59"/>
    <mergeCell ref="B65:B81"/>
    <mergeCell ref="C34:C43"/>
    <mergeCell ref="C44:C47"/>
    <mergeCell ref="C75:C76"/>
    <mergeCell ref="C87:C93"/>
    <mergeCell ref="C4:C23"/>
    <mergeCell ref="C24:C33"/>
    <mergeCell ref="B4:B47"/>
    <mergeCell ref="B50:B52"/>
    <mergeCell ref="B53:B55"/>
    <mergeCell ref="B61:B64"/>
    <mergeCell ref="C65:C69"/>
    <mergeCell ref="B87:B94"/>
    <mergeCell ref="A50:A94"/>
    <mergeCell ref="C70:C74"/>
    <mergeCell ref="C77:C79"/>
    <mergeCell ref="B82:B86"/>
    <mergeCell ref="C82:C85"/>
    <mergeCell ref="B98:B99"/>
    <mergeCell ref="B126:B165"/>
    <mergeCell ref="B166:B183"/>
    <mergeCell ref="B184:B194"/>
    <mergeCell ref="C102:C112"/>
    <mergeCell ref="C113:C118"/>
    <mergeCell ref="C100:C101"/>
    <mergeCell ref="C178:C180"/>
    <mergeCell ref="C184:C185"/>
    <mergeCell ref="C187:C192"/>
    <mergeCell ref="C551:C562"/>
    <mergeCell ref="A534:A563"/>
    <mergeCell ref="B100:B119"/>
    <mergeCell ref="C409:C410"/>
    <mergeCell ref="C479:C490"/>
    <mergeCell ref="C491:C493"/>
    <mergeCell ref="C494:C496"/>
    <mergeCell ref="C497:C498"/>
    <mergeCell ref="C499:C501"/>
    <mergeCell ref="C508:C514"/>
    <mergeCell ref="A196:A328"/>
    <mergeCell ref="B196:B199"/>
    <mergeCell ref="C196:C197"/>
    <mergeCell ref="B200:B226"/>
    <mergeCell ref="C200:C208"/>
    <mergeCell ref="C209:C215"/>
    <mergeCell ref="B230:B274"/>
    <mergeCell ref="C230:C248"/>
    <mergeCell ref="C249:C251"/>
    <mergeCell ref="C252:C253"/>
    <mergeCell ref="C254:C257"/>
    <mergeCell ref="C258:C260"/>
    <mergeCell ref="C261:C268"/>
    <mergeCell ref="C269:C273"/>
    <mergeCell ref="C166:C167"/>
    <mergeCell ref="B293:B297"/>
    <mergeCell ref="B298:B310"/>
    <mergeCell ref="B330:B387"/>
    <mergeCell ref="B389:B403"/>
    <mergeCell ref="B405:B407"/>
    <mergeCell ref="B409:B416"/>
    <mergeCell ref="B418:B423"/>
    <mergeCell ref="B503:B507"/>
    <mergeCell ref="C216:C219"/>
    <mergeCell ref="C220:C223"/>
    <mergeCell ref="C224:C225"/>
    <mergeCell ref="B227:B229"/>
    <mergeCell ref="C301:C303"/>
    <mergeCell ref="C293:C296"/>
    <mergeCell ref="C304:C309"/>
    <mergeCell ref="B275:B281"/>
    <mergeCell ref="C275:C280"/>
    <mergeCell ref="B282:B284"/>
    <mergeCell ref="C282:C283"/>
    <mergeCell ref="B285:B292"/>
    <mergeCell ref="C285:C287"/>
    <mergeCell ref="B311:B328"/>
    <mergeCell ref="C311:C3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gerami</dc:creator>
  <cp:lastModifiedBy>gerami</cp:lastModifiedBy>
  <dcterms:created xsi:type="dcterms:W3CDTF">2019-02-17T08:37:19Z</dcterms:created>
  <dcterms:modified xsi:type="dcterms:W3CDTF">2019-03-11T08:21:34Z</dcterms:modified>
</cp:coreProperties>
</file>